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filterPrivacy="1" defaultThemeVersion="124226"/>
  <xr:revisionPtr revIDLastSave="0" documentId="13_ncr:1_{1A4CAF97-BD4C-445C-AC54-E259C11AEFE4}" xr6:coauthVersionLast="47" xr6:coauthVersionMax="47" xr10:uidLastSave="{00000000-0000-0000-0000-000000000000}"/>
  <bookViews>
    <workbookView xWindow="-108" yWindow="-108" windowWidth="23256" windowHeight="12456" xr2:uid="{00000000-000D-0000-FFFF-FFFF00000000}"/>
  </bookViews>
  <sheets>
    <sheet name=" T unique démol et dés@" sheetId="5" r:id="rId1"/>
  </sheets>
  <definedNames>
    <definedName name="_xlnm.Print_Area" localSheetId="0">' T unique démol et dés@'!$A$1:$F$77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9" i="5" l="1"/>
  <c r="F44" i="5"/>
  <c r="F16" i="5"/>
  <c r="F17" i="5"/>
  <c r="F60" i="5"/>
  <c r="F58" i="5"/>
  <c r="F57" i="5"/>
  <c r="F56" i="5"/>
  <c r="F55" i="5"/>
  <c r="F59" i="5"/>
  <c r="F23" i="5"/>
  <c r="F41" i="5" l="1"/>
  <c r="F45" i="5"/>
  <c r="F43" i="5"/>
  <c r="F30" i="5"/>
  <c r="F52" i="5"/>
  <c r="F51" i="5"/>
  <c r="F9" i="5"/>
  <c r="F49" i="5"/>
  <c r="F48" i="5"/>
  <c r="F47" i="5"/>
  <c r="F34" i="5"/>
  <c r="F35" i="5"/>
  <c r="F72" i="5"/>
  <c r="F71" i="5"/>
  <c r="F67" i="5"/>
  <c r="F66" i="5"/>
  <c r="F61" i="5"/>
  <c r="F40" i="5"/>
  <c r="F38" i="5"/>
  <c r="F37" i="5"/>
  <c r="F27" i="5"/>
  <c r="F26" i="5"/>
  <c r="F31" i="5"/>
  <c r="F29" i="5"/>
  <c r="F33" i="5"/>
  <c r="F24" i="5"/>
  <c r="F62" i="5" s="1"/>
  <c r="F15" i="5"/>
  <c r="F14" i="5"/>
  <c r="F13" i="5"/>
  <c r="F12" i="5"/>
  <c r="F11" i="5"/>
  <c r="F8" i="5"/>
  <c r="F7" i="5"/>
  <c r="F18" i="5" l="1"/>
  <c r="F68" i="5"/>
  <c r="F73" i="5"/>
  <c r="F75" i="5" s="1"/>
  <c r="F76" i="5" l="1"/>
  <c r="F77"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A59" authorId="0" shapeId="0" xr:uid="{2EACF2FA-4762-40B8-A80C-98267EFAF61F}">
      <text>
        <r>
          <rPr>
            <b/>
            <sz val="9"/>
            <color indexed="81"/>
            <rFont val="Tahoma"/>
            <family val="2"/>
          </rPr>
          <t xml:space="preserve">Auteur:
</t>
        </r>
      </text>
    </comment>
  </commentList>
</comments>
</file>

<file path=xl/sharedStrings.xml><?xml version="1.0" encoding="utf-8"?>
<sst xmlns="http://schemas.openxmlformats.org/spreadsheetml/2006/main" count="192" uniqueCount="137">
  <si>
    <t>N° de prix</t>
  </si>
  <si>
    <t>Désignation de la prestation</t>
  </si>
  <si>
    <t>Prix unitaires</t>
  </si>
  <si>
    <t>Montant € H.T.</t>
  </si>
  <si>
    <t>1</t>
  </si>
  <si>
    <t>P.U. € H.T.</t>
  </si>
  <si>
    <t>1.1</t>
  </si>
  <si>
    <t>Préparation du chantier</t>
  </si>
  <si>
    <t>1.1.1</t>
  </si>
  <si>
    <t>1.1.2</t>
  </si>
  <si>
    <t>1.2</t>
  </si>
  <si>
    <t>1.2.1</t>
  </si>
  <si>
    <t>1.2.2</t>
  </si>
  <si>
    <t>1.2.3</t>
  </si>
  <si>
    <t>2.1</t>
  </si>
  <si>
    <t>Réception des travaux</t>
  </si>
  <si>
    <t>u</t>
  </si>
  <si>
    <t>f</t>
  </si>
  <si>
    <t>Unité</t>
  </si>
  <si>
    <t>Quantité</t>
  </si>
  <si>
    <t>T.V.A. 20%</t>
  </si>
  <si>
    <t>TOTAL € H.T.</t>
  </si>
  <si>
    <t>TOTAL € T.T.C.</t>
  </si>
  <si>
    <t>SOUS-TOTAL 1 (€ H.T.)</t>
  </si>
  <si>
    <t>SOUS-TOTAL 2 (€ H.T.)</t>
  </si>
  <si>
    <t>1.2.4</t>
  </si>
  <si>
    <t>1.2.5</t>
  </si>
  <si>
    <t>Installations de chantier et travaux préparatoires</t>
  </si>
  <si>
    <t>DECOMPOSITION DU PRIX GLOBAL ET FORFAITAIRE</t>
  </si>
  <si>
    <t>Réalisation d'un état des lieux par constat d'huissier sur toutes les voiries et infrastructures alentours après travaux</t>
  </si>
  <si>
    <t>Travaux de préparation</t>
  </si>
  <si>
    <t>3.1</t>
  </si>
  <si>
    <t>3.2</t>
  </si>
  <si>
    <t>SOUS-TOTAL 3 (€ H.T.)</t>
  </si>
  <si>
    <t>SOUS-TOTAL 4 (€ H.T.)</t>
  </si>
  <si>
    <t>Documents administratifs</t>
  </si>
  <si>
    <t>Etablissement d'un plan de retrait et transmission aux organismes concernés, y compris reprises et compléments (additifs) si nécessaire et stratégie d'échantillonnage.</t>
  </si>
  <si>
    <t>Métrologie pour l'ensemble des travaux de désamiantage</t>
  </si>
  <si>
    <t>Travaux de remise en état selon prescriptions du CCTP</t>
  </si>
  <si>
    <t>Tous les prix s'entendent avec déplacement, fourniture, main d'œuvre qualifiée, acheminement des matériaux, moyens d'accès et manutention, fourniture des EPC et EPI, évacuation et traitement de tous les déchets et le respect des contraintes des pièces marché.
Les quantités estimées sont données à titre indicatif. Elles ne sont pas contractuelles. Il est demandé à l’Entreprise d’estimer ses propres quantités.</t>
  </si>
  <si>
    <t>Mise en place et repli des EPC et moyens d'accès nécessaires aux travaux de nettoyage (sas de décontamination, confinements, extracteurs d'air, UCF, moyens d'accès, …).</t>
  </si>
  <si>
    <t>Mise en place et repli des EPC et moyens d'accès nécessaires aux travaux de traitement (sas de décontamination, confinements, extracteurs d'air, UCF, moyens d'accès, …).</t>
  </si>
  <si>
    <t>1.1.3</t>
  </si>
  <si>
    <t>4.1</t>
  </si>
  <si>
    <t>4.2</t>
  </si>
  <si>
    <t>Fourniture, acheminement et mise en place de terre végétale en lieu et place des terres amiantées évacuées</t>
  </si>
  <si>
    <r>
      <t xml:space="preserve">Etablissement des </t>
    </r>
    <r>
      <rPr>
        <sz val="12"/>
        <color indexed="8"/>
        <rFont val="Calibri"/>
        <family val="2"/>
      </rPr>
      <t>études (PPSPS, DICT, notes de calcul, tri des déchets : SOGED, plan de circulation et d'installation chantier, sondages ou vérifications de portance des engins, des personnes et de la stabilité des ouvrages, ...) et des démarches administratives décrites au C.C.T.P.</t>
    </r>
  </si>
  <si>
    <t>Mise en place des EPI et EPC</t>
  </si>
  <si>
    <t>Fourniture et mise en place d'un panneau de chantier, selon les prescriptions du C.C.T.P.</t>
  </si>
  <si>
    <t xml:space="preserve">Nettoyage des enrobés extérieurs sur 5 m de largeur autour du hangar (2 côtés) </t>
  </si>
  <si>
    <t>U</t>
  </si>
  <si>
    <t xml:space="preserve">Réalisation et analyse par un test lingette tous les 5 panneaux </t>
  </si>
  <si>
    <r>
      <t>m</t>
    </r>
    <r>
      <rPr>
        <vertAlign val="superscript"/>
        <sz val="11"/>
        <color theme="1"/>
        <rFont val="Calibri"/>
        <family val="2"/>
        <scheme val="minor"/>
      </rPr>
      <t>3</t>
    </r>
  </si>
  <si>
    <t>Fourniture, acheminement et mise en place de terre végétale en lieu et place du hangar</t>
  </si>
  <si>
    <t>Traitement des terres amiantées sur 5 m de largeur autour du hangar pour 2 côtés et sur 1 m de large côté voirie et sur 15 cm de profondeur</t>
  </si>
  <si>
    <t>Etablissement du DOE comprenant le RFT, selon les prescriptions du C.C.T.P.</t>
  </si>
  <si>
    <t>2.1.1</t>
  </si>
  <si>
    <t>Sécurisation du chantier</t>
  </si>
  <si>
    <t>Prestation électrique par un électricien qualifié pour la déconnexion du câble d'alimentation de l'électricité du hangar et du bâtiment modulaire</t>
  </si>
  <si>
    <t>Traitement des encombrants et du mobilier intérieur du hangar considérés comme étant non décontaminables, à réaliser en conditions chantier de désamiantage (Bois, cartons…)</t>
  </si>
  <si>
    <t>Nettoyage des panneaux métalliques de signalisation routière et des cônes considérés comme étant décontaminables, à réaliser en conditions chantier de désamiantage</t>
  </si>
  <si>
    <t>Nettoyage intérieur du hangar et du toit du bâtiment modulaire, à réaliser en conditions chantier de désamiantage</t>
  </si>
  <si>
    <t>Désamiantage du hangar et du bâtiment modulaire</t>
  </si>
  <si>
    <t xml:space="preserve">Démolition du hangar </t>
  </si>
  <si>
    <t>Transport et Elimination des déchets en Installation de Stockage adaptée ou en Valorisation</t>
  </si>
  <si>
    <t>2.2</t>
  </si>
  <si>
    <t>2.2.1</t>
  </si>
  <si>
    <t>2.2.2</t>
  </si>
  <si>
    <t>2.3</t>
  </si>
  <si>
    <t>2.3.1</t>
  </si>
  <si>
    <t>2.3.2</t>
  </si>
  <si>
    <t>2.3.3</t>
  </si>
  <si>
    <t>2.4</t>
  </si>
  <si>
    <t>2.4.1</t>
  </si>
  <si>
    <t>2.4.2</t>
  </si>
  <si>
    <t>2.4.3</t>
  </si>
  <si>
    <t>2.5</t>
  </si>
  <si>
    <t>2.5.1</t>
  </si>
  <si>
    <t>2.5.2</t>
  </si>
  <si>
    <t>2.5.3</t>
  </si>
  <si>
    <t>2.5.4</t>
  </si>
  <si>
    <t>2.5.5</t>
  </si>
  <si>
    <t>2.6</t>
  </si>
  <si>
    <t>2.6.1</t>
  </si>
  <si>
    <t>2.6.2</t>
  </si>
  <si>
    <t>2.7</t>
  </si>
  <si>
    <t>2.7.1</t>
  </si>
  <si>
    <t>2.7.2</t>
  </si>
  <si>
    <t>2.7.3</t>
  </si>
  <si>
    <t>2.8</t>
  </si>
  <si>
    <t>2.8.1</t>
  </si>
  <si>
    <t>2.8.2</t>
  </si>
  <si>
    <t>2.9</t>
  </si>
  <si>
    <t>Démolition des sous bassements (murets), du dallage béton et des fondations en condition amiante, ces matériaux étant à considérer comme étant amiantés (non décontaminables)</t>
  </si>
  <si>
    <t>Evacuation des terres amiantées en Installation de Stockage adaptée</t>
  </si>
  <si>
    <t>2.1.2</t>
  </si>
  <si>
    <t>Fourniture en cours de chantier d'un tableau récapitulatif de toutes les mesures d’empoussièrement META y compris METAop, analyses des terres, analyses de lingettes, à remettre au maître d’oeuvre toutes les semaines; Ce tableau établi par le laboratoire ou l'entreprise précisera le type de mesure d’empoussièrement, la localisation, la sensibilité analytique, le nombre de fibres d’amiante, la concentration en fibres d’amiante par litre d’air avec son bornage inférieur et supérieur, les éventuels écarts par rapport à la stratégie d’échantillonnage et explications…</t>
  </si>
  <si>
    <t>* Mesures META état initial</t>
  </si>
  <si>
    <t>* Mesures META environnementales</t>
  </si>
  <si>
    <t>* Analyses des eaux de rejets d'effluents (MES)</t>
  </si>
  <si>
    <t>* Mesures META de fin de chantier</t>
  </si>
  <si>
    <t>Réalisation de 15 prélèvements d'échantillons et analyses META pour validation de fin de travaux de terrassement</t>
  </si>
  <si>
    <t>* Mesures META pendant les travaux (sorties d'extracteurs, zone d'approche…) y compris Metaop</t>
  </si>
  <si>
    <t>2.9.1</t>
  </si>
  <si>
    <t>2.9.1.1</t>
  </si>
  <si>
    <t>2.9.1.2</t>
  </si>
  <si>
    <t>2.9.1.3</t>
  </si>
  <si>
    <t>2.9.1.4</t>
  </si>
  <si>
    <t>2.9.1.5</t>
  </si>
  <si>
    <t>2.9.2</t>
  </si>
  <si>
    <t>2.9.3</t>
  </si>
  <si>
    <t>Fourniture des fiches d'autocontrôles visuels</t>
  </si>
  <si>
    <t>Métrologie (META initiales, pendant les travaux, environnementales, effluents, mesures de fin de chantier...).</t>
  </si>
  <si>
    <t>Fourniture des Fiches d'Identification des Déchets, des Certificats d'Acceptation Préalables, des Bordereaux de Suivi de Déchets Amiante, procédure track déchets avec le mâitre d'ouvrage</t>
  </si>
  <si>
    <t>1.2.6</t>
  </si>
  <si>
    <t>Mise en place d'une aire de lavage des roues avec dispositif de filtration</t>
  </si>
  <si>
    <r>
      <t xml:space="preserve">Réalisation d'un état des lieux par </t>
    </r>
    <r>
      <rPr>
        <sz val="12"/>
        <color indexed="8"/>
        <rFont val="Calibri"/>
        <family val="2"/>
      </rPr>
      <t>constat d'huissier sur toutes les voiries, trottoirs et infrastructures alentours avant travaux.</t>
    </r>
  </si>
  <si>
    <t>Installation et désinstallation de chantier inclus les installations d'hygiène et de sécurité nécessaires au chantier y compris bungalows, base vie, vestiaires, zone d'approche, sanitaires, branchements - consommations - entretien pendant toute la durée des travaux, y compris mise en place de panneaux de signalisation (circulation véhicules, piétons, ...) et de marquage au sol provisoires.</t>
  </si>
  <si>
    <r>
      <t>Mise en place des clôtures et des portails de chantier</t>
    </r>
    <r>
      <rPr>
        <b/>
        <sz val="12"/>
        <color rgb="FF0070C0"/>
        <rFont val="Calibri"/>
        <family val="2"/>
        <scheme val="minor"/>
      </rPr>
      <t xml:space="preserve"> </t>
    </r>
  </si>
  <si>
    <t>Amenée et repli du matériel et des engins y compris protections des trottoirs, voiries,...</t>
  </si>
  <si>
    <t>Travaux de désamiantage et de démolition y compris l'évacuation des déchets et leur traitement</t>
  </si>
  <si>
    <t>Chargement des terres amiantées en body benne, y compris un arbre, y compris fourniture d'une pelle pressurisée avec dispositif de filtration BROTEC, BMair ou équivalent et conducteur de pelle formé sous section 3 désamiantage</t>
  </si>
  <si>
    <t>1.2.7</t>
  </si>
  <si>
    <t>Mise en place de deux agents au sol pour la circulation et la sécurisation des entrées-sorties de chantier</t>
  </si>
  <si>
    <t>Aspiration THE des sols</t>
  </si>
  <si>
    <t xml:space="preserve">Conditionnement des déchets contaminés, aspiration THE des éléments, mise en contenant adaptés et évacuation en ISDD </t>
  </si>
  <si>
    <t>Nettoyage par aspiration THE et par lavage des panneaux métalliques et des cônes, traitement des eaux de lavage</t>
  </si>
  <si>
    <t>Mise en place et repli des EPC et moyens d'accès nécessaires aux travaux de nettoyage de l'intérieur du bâtiment et du modulaire (sas de décontamination, extracteurs d'air, UCF, moyens d'accès, …).</t>
  </si>
  <si>
    <t>Aspiration THE des sols, murs, surfaces horizontales et verticales dans le hangar</t>
  </si>
  <si>
    <t>Aspiration THE du toit du bâtiment modulaire</t>
  </si>
  <si>
    <r>
      <rPr>
        <b/>
        <sz val="12"/>
        <rFont val="Calibri"/>
        <family val="2"/>
        <scheme val="minor"/>
      </rPr>
      <t>HANGAR:</t>
    </r>
    <r>
      <rPr>
        <sz val="12"/>
        <rFont val="Calibri"/>
        <family val="2"/>
        <scheme val="minor"/>
      </rPr>
      <t xml:space="preserve"> Mise en place et repli des EPC et moyens d'accès nécessaires aux travaux de désamiantage (sas de décontamination, confinements, extracteurs d'air, UCF, moyens d'accès, </t>
    </r>
    <r>
      <rPr>
        <u/>
        <sz val="12"/>
        <rFont val="Calibri"/>
        <family val="2"/>
        <scheme val="minor"/>
      </rPr>
      <t>polyane au sol et sur les relevés de parois verticales</t>
    </r>
    <r>
      <rPr>
        <sz val="12"/>
        <rFont val="Calibri"/>
        <family val="2"/>
        <scheme val="minor"/>
      </rPr>
      <t xml:space="preserve"> …).</t>
    </r>
  </si>
  <si>
    <r>
      <rPr>
        <b/>
        <sz val="12"/>
        <rFont val="Calibri"/>
        <family val="2"/>
        <scheme val="minor"/>
      </rPr>
      <t>HANGAR:</t>
    </r>
    <r>
      <rPr>
        <sz val="12"/>
        <rFont val="Calibri"/>
        <family val="2"/>
        <scheme val="minor"/>
      </rPr>
      <t xml:space="preserve"> Retrait des plaques de toiture en amiante ciment, compris la faitière en amiante ciment et les joints d'étanchéité amiantés des tirefonds, aspiration THE et nettoyage des supports en fin d'opération</t>
    </r>
  </si>
  <si>
    <r>
      <rPr>
        <b/>
        <sz val="12"/>
        <rFont val="Calibri"/>
        <family val="2"/>
        <scheme val="minor"/>
      </rPr>
      <t>HANGAR:</t>
    </r>
    <r>
      <rPr>
        <sz val="12"/>
        <rFont val="Calibri"/>
        <family val="2"/>
        <scheme val="minor"/>
      </rPr>
      <t xml:space="preserve"> Retrait des rondelles amiantées sur fixation bardage (Parties extérieures),  aspiration THE et nettoyage des supports en fin d'opération</t>
    </r>
  </si>
  <si>
    <r>
      <rPr>
        <b/>
        <sz val="12"/>
        <rFont val="Calibri"/>
        <family val="2"/>
        <scheme val="minor"/>
      </rPr>
      <t>HANGAR:</t>
    </r>
    <r>
      <rPr>
        <sz val="12"/>
        <rFont val="Calibri"/>
        <family val="2"/>
        <scheme val="minor"/>
      </rPr>
      <t xml:space="preserve"> Conditionnement, transport et élimination des déchets amiantés en Installation de Stockage adaptée</t>
    </r>
  </si>
  <si>
    <r>
      <rPr>
        <b/>
        <sz val="12"/>
        <rFont val="Calibri"/>
        <family val="2"/>
        <scheme val="minor"/>
      </rPr>
      <t>Bâtiment modulaire:</t>
    </r>
    <r>
      <rPr>
        <sz val="12"/>
        <rFont val="Calibri"/>
        <family val="2"/>
        <scheme val="minor"/>
      </rPr>
      <t xml:space="preserve"> Aspiration THE, conditionnement, transport et évacuation du bâtiment modulaire en Installation de Stockage adaptée. Cette opération sera réalisée en condition amiante, le bâtiment modulaire étant considéré comme étant amianté (non décontaminable)</t>
    </r>
  </si>
  <si>
    <t>2.6.3</t>
  </si>
  <si>
    <t>Démolition des bardages métalliques, de la charpente et des poteaux métalliques après aspiration THE et nettoyage,  en condition pelle pressurisée avec dispositif de filtration pour tenir compte des concentrations en plomb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</si>
</sst>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0.00\ &quot;€&quot;;[Red]\-#,##0.00\ &quot;€&quot;"/>
    <numFmt numFmtId="44" formatCode="_-* #,##0.00\ &quot;€&quot;_-;\-* #,##0.00\ &quot;€&quot;_-;_-* &quot;-&quot;??\ &quot;€&quot;_-;_-@_-"/>
    <numFmt numFmtId="164" formatCode="_-* #,##0.00\ [$€-40C]_-;\-* #,##0.00\ [$€-40C]_-;_-* &quot;-&quot;??\ [$€-40C]_-;_-@_-"/>
    <numFmt numFmtId="165" formatCode="_-* #,##0.00\ &quot;F&quot;_-;\-* #,##0.00\ &quot;F&quot;_-;_-* &quot;-&quot;??\ &quot;F&quot;_-;_-@_-"/>
    <numFmt numFmtId="166" formatCode="#,##0.00\ &quot;€&quot;"/>
  </numFmts>
  <fonts count="20"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0"/>
      <name val="Arial"/>
      <family val="2"/>
    </font>
    <font>
      <b/>
      <sz val="14"/>
      <name val="Calibri"/>
      <family val="2"/>
      <scheme val="minor"/>
    </font>
    <font>
      <sz val="11"/>
      <name val="Calibri"/>
      <family val="2"/>
      <scheme val="minor"/>
    </font>
    <font>
      <b/>
      <sz val="12"/>
      <color theme="0"/>
      <name val="Calibri"/>
      <family val="2"/>
      <scheme val="minor"/>
    </font>
    <font>
      <b/>
      <sz val="11"/>
      <name val="Calibri"/>
      <family val="2"/>
      <scheme val="minor"/>
    </font>
    <font>
      <sz val="8"/>
      <name val="Calibri"/>
      <family val="2"/>
      <scheme val="minor"/>
    </font>
    <font>
      <sz val="12"/>
      <color theme="1"/>
      <name val="Calibri"/>
      <family val="2"/>
      <scheme val="minor"/>
    </font>
    <font>
      <b/>
      <sz val="12"/>
      <color theme="1"/>
      <name val="Calibri"/>
      <family val="2"/>
      <scheme val="minor"/>
    </font>
    <font>
      <sz val="12"/>
      <name val="Calibri"/>
      <family val="2"/>
      <scheme val="minor"/>
    </font>
    <font>
      <b/>
      <sz val="12"/>
      <name val="Calibri"/>
      <family val="2"/>
      <scheme val="minor"/>
    </font>
    <font>
      <sz val="12"/>
      <color indexed="8"/>
      <name val="Calibri"/>
      <family val="2"/>
    </font>
    <font>
      <b/>
      <sz val="16"/>
      <color theme="0"/>
      <name val="Calibri"/>
      <family val="2"/>
      <scheme val="minor"/>
    </font>
    <font>
      <b/>
      <sz val="12"/>
      <color rgb="FF0070C0"/>
      <name val="Calibri"/>
      <family val="2"/>
      <scheme val="minor"/>
    </font>
    <font>
      <vertAlign val="superscript"/>
      <sz val="11"/>
      <color theme="1"/>
      <name val="Calibri"/>
      <family val="2"/>
      <scheme val="minor"/>
    </font>
    <font>
      <u/>
      <sz val="12"/>
      <name val="Calibri"/>
      <family val="2"/>
      <scheme val="minor"/>
    </font>
    <font>
      <b/>
      <sz val="9"/>
      <color indexed="81"/>
      <name val="Tahoma"/>
      <family val="2"/>
    </font>
  </fonts>
  <fills count="8">
    <fill>
      <patternFill patternType="none"/>
    </fill>
    <fill>
      <patternFill patternType="gray125"/>
    </fill>
    <fill>
      <patternFill patternType="solid">
        <fgColor theme="4" tint="0.79998168889431442"/>
        <bgColor indexed="64"/>
      </patternFill>
    </fill>
    <fill>
      <patternFill patternType="solid">
        <fgColor theme="4" tint="-0.499984740745262"/>
        <bgColor indexed="64"/>
      </patternFill>
    </fill>
    <fill>
      <patternFill patternType="solid">
        <fgColor theme="0"/>
        <bgColor indexed="64"/>
      </patternFill>
    </fill>
    <fill>
      <patternFill patternType="solid">
        <fgColor rgb="FF4472C4"/>
        <bgColor indexed="64"/>
      </patternFill>
    </fill>
    <fill>
      <patternFill patternType="solid">
        <fgColor theme="4" tint="-0.499984740745262"/>
        <bgColor theme="4"/>
      </patternFill>
    </fill>
    <fill>
      <patternFill patternType="solid">
        <fgColor theme="4" tint="0.39997558519241921"/>
        <bgColor indexed="64"/>
      </patternFill>
    </fill>
  </fills>
  <borders count="45">
    <border>
      <left/>
      <right/>
      <top/>
      <bottom/>
      <diagonal/>
    </border>
    <border>
      <left style="medium">
        <color indexed="64"/>
      </left>
      <right style="thin">
        <color indexed="64"/>
      </right>
      <top style="thin">
        <color rgb="FF000000"/>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medium">
        <color indexed="64"/>
      </right>
      <top style="thin">
        <color rgb="FF000000"/>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right/>
      <top style="thin">
        <color theme="0"/>
      </top>
      <bottom style="thin">
        <color theme="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theme="0"/>
      </top>
      <bottom style="thin">
        <color theme="0"/>
      </bottom>
      <diagonal/>
    </border>
    <border>
      <left/>
      <right style="medium">
        <color indexed="64"/>
      </right>
      <top style="thin">
        <color theme="0"/>
      </top>
      <bottom style="thin">
        <color theme="0"/>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s>
  <cellStyleXfs count="7">
    <xf numFmtId="0" fontId="0" fillId="0" borderId="0"/>
    <xf numFmtId="0" fontId="1" fillId="0" borderId="0"/>
    <xf numFmtId="0" fontId="4" fillId="0" borderId="0"/>
    <xf numFmtId="44" fontId="1"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4" fillId="0" borderId="0"/>
  </cellStyleXfs>
  <cellXfs count="163">
    <xf numFmtId="0" fontId="0" fillId="0" borderId="0" xfId="0"/>
    <xf numFmtId="0" fontId="6" fillId="0" borderId="0" xfId="2" applyFont="1" applyAlignment="1">
      <alignment vertical="center"/>
    </xf>
    <xf numFmtId="0" fontId="1" fillId="3" borderId="8" xfId="2" applyFont="1" applyFill="1" applyBorder="1" applyAlignment="1">
      <alignment horizontal="center" vertical="center"/>
    </xf>
    <xf numFmtId="164" fontId="1" fillId="3" borderId="8" xfId="4" applyNumberFormat="1" applyFont="1" applyFill="1" applyBorder="1" applyAlignment="1">
      <alignment vertical="center"/>
    </xf>
    <xf numFmtId="0" fontId="2" fillId="0" borderId="7" xfId="2" applyFont="1" applyBorder="1" applyAlignment="1">
      <alignment horizontal="left" vertical="center"/>
    </xf>
    <xf numFmtId="0" fontId="1" fillId="0" borderId="8" xfId="2" applyFont="1" applyBorder="1" applyAlignment="1">
      <alignment horizontal="center" vertical="center"/>
    </xf>
    <xf numFmtId="164" fontId="1" fillId="0" borderId="8" xfId="4" applyNumberFormat="1" applyFont="1" applyBorder="1" applyAlignment="1">
      <alignment vertical="center"/>
    </xf>
    <xf numFmtId="164" fontId="2" fillId="0" borderId="9" xfId="4" applyNumberFormat="1" applyFont="1" applyBorder="1" applyAlignment="1">
      <alignment vertical="center"/>
    </xf>
    <xf numFmtId="0" fontId="2" fillId="0" borderId="10" xfId="2" applyFont="1" applyBorder="1" applyAlignment="1">
      <alignment horizontal="left" vertical="center"/>
    </xf>
    <xf numFmtId="0" fontId="1" fillId="0" borderId="11" xfId="2" applyFont="1" applyBorder="1" applyAlignment="1">
      <alignment horizontal="center" vertical="center"/>
    </xf>
    <xf numFmtId="164" fontId="1" fillId="0" borderId="11" xfId="4" applyNumberFormat="1" applyFont="1" applyBorder="1" applyAlignment="1">
      <alignment vertical="center"/>
    </xf>
    <xf numFmtId="164" fontId="2" fillId="0" borderId="12" xfId="4" applyNumberFormat="1" applyFont="1" applyBorder="1" applyAlignment="1">
      <alignment vertical="center"/>
    </xf>
    <xf numFmtId="0" fontId="6" fillId="0" borderId="0" xfId="2" applyFont="1" applyAlignment="1">
      <alignment vertical="center" wrapText="1"/>
    </xf>
    <xf numFmtId="166" fontId="1" fillId="0" borderId="5" xfId="4" applyNumberFormat="1" applyFont="1" applyBorder="1" applyAlignment="1">
      <alignment vertical="center"/>
    </xf>
    <xf numFmtId="166" fontId="1" fillId="2" borderId="5" xfId="4" applyNumberFormat="1" applyFont="1" applyFill="1" applyBorder="1" applyAlignment="1">
      <alignment vertical="center"/>
    </xf>
    <xf numFmtId="166" fontId="1" fillId="0" borderId="6" xfId="4" applyNumberFormat="1" applyFont="1" applyBorder="1" applyAlignment="1">
      <alignment vertical="center"/>
    </xf>
    <xf numFmtId="166" fontId="1" fillId="2" borderId="6" xfId="4" applyNumberFormat="1" applyFont="1" applyFill="1" applyBorder="1" applyAlignment="1">
      <alignment vertical="center"/>
    </xf>
    <xf numFmtId="166" fontId="1" fillId="4" borderId="6" xfId="2" applyNumberFormat="1" applyFont="1" applyFill="1" applyBorder="1" applyAlignment="1">
      <alignment vertical="center"/>
    </xf>
    <xf numFmtId="166" fontId="1" fillId="2" borderId="6" xfId="2" applyNumberFormat="1" applyFont="1" applyFill="1" applyBorder="1" applyAlignment="1">
      <alignment vertical="center"/>
    </xf>
    <xf numFmtId="166" fontId="1" fillId="0" borderId="6" xfId="2" applyNumberFormat="1" applyFont="1" applyBorder="1" applyAlignment="1">
      <alignment vertical="center"/>
    </xf>
    <xf numFmtId="166" fontId="2" fillId="3" borderId="9" xfId="4" applyNumberFormat="1" applyFont="1" applyFill="1" applyBorder="1" applyAlignment="1">
      <alignment vertical="center"/>
    </xf>
    <xf numFmtId="0" fontId="7" fillId="0" borderId="0" xfId="2" applyFont="1" applyAlignment="1">
      <alignment horizontal="center" vertical="center"/>
    </xf>
    <xf numFmtId="0" fontId="7" fillId="0" borderId="0" xfId="2" applyFont="1" applyAlignment="1">
      <alignment horizontal="center" vertical="center" wrapText="1"/>
    </xf>
    <xf numFmtId="0" fontId="2" fillId="3" borderId="23" xfId="2" applyFont="1" applyFill="1" applyBorder="1" applyAlignment="1">
      <alignment vertical="center"/>
    </xf>
    <xf numFmtId="10" fontId="2" fillId="3" borderId="23" xfId="5" applyNumberFormat="1" applyFont="1" applyFill="1" applyBorder="1" applyAlignment="1">
      <alignment horizontal="center" vertical="center"/>
    </xf>
    <xf numFmtId="0" fontId="2" fillId="3" borderId="19" xfId="2" applyFont="1" applyFill="1" applyBorder="1" applyAlignment="1">
      <alignment vertical="center"/>
    </xf>
    <xf numFmtId="166" fontId="2" fillId="3" borderId="25" xfId="2" applyNumberFormat="1" applyFont="1" applyFill="1" applyBorder="1" applyAlignment="1">
      <alignment vertical="center"/>
    </xf>
    <xf numFmtId="166" fontId="2" fillId="3" borderId="27" xfId="2" applyNumberFormat="1" applyFont="1" applyFill="1" applyBorder="1" applyAlignment="1">
      <alignment vertical="center"/>
    </xf>
    <xf numFmtId="0" fontId="2" fillId="3" borderId="29" xfId="2" applyFont="1" applyFill="1" applyBorder="1" applyAlignment="1">
      <alignment vertical="center"/>
    </xf>
    <xf numFmtId="166" fontId="2" fillId="3" borderId="30" xfId="2" applyNumberFormat="1" applyFont="1" applyFill="1" applyBorder="1" applyAlignment="1">
      <alignment vertical="center"/>
    </xf>
    <xf numFmtId="0" fontId="7" fillId="0" borderId="32" xfId="2" applyFont="1" applyBorder="1" applyAlignment="1">
      <alignment horizontal="center" vertical="center"/>
    </xf>
    <xf numFmtId="0" fontId="7" fillId="0" borderId="33" xfId="2" applyFont="1" applyBorder="1" applyAlignment="1">
      <alignment horizontal="center" vertical="center"/>
    </xf>
    <xf numFmtId="166" fontId="1" fillId="0" borderId="5" xfId="4" applyNumberFormat="1" applyFont="1" applyFill="1" applyBorder="1" applyAlignment="1">
      <alignment vertical="center"/>
    </xf>
    <xf numFmtId="49" fontId="0" fillId="0" borderId="5" xfId="2" applyNumberFormat="1" applyFont="1" applyBorder="1" applyAlignment="1">
      <alignment horizontal="center" vertical="center"/>
    </xf>
    <xf numFmtId="49" fontId="0" fillId="2" borderId="5" xfId="2" applyNumberFormat="1" applyFont="1" applyFill="1" applyBorder="1" applyAlignment="1">
      <alignment horizontal="center" vertical="center"/>
    </xf>
    <xf numFmtId="49" fontId="7" fillId="6" borderId="2" xfId="2" applyNumberFormat="1" applyFont="1" applyFill="1" applyBorder="1" applyAlignment="1">
      <alignment vertical="center" wrapText="1"/>
    </xf>
    <xf numFmtId="49" fontId="7" fillId="6" borderId="2" xfId="2" applyNumberFormat="1" applyFont="1" applyFill="1" applyBorder="1" applyAlignment="1">
      <alignment horizontal="center" vertical="center"/>
    </xf>
    <xf numFmtId="49" fontId="7" fillId="6" borderId="2" xfId="3" applyNumberFormat="1" applyFont="1" applyFill="1" applyBorder="1" applyAlignment="1">
      <alignment horizontal="center" vertical="center"/>
    </xf>
    <xf numFmtId="49" fontId="7" fillId="6" borderId="3" xfId="2" applyNumberFormat="1" applyFont="1" applyFill="1" applyBorder="1" applyAlignment="1">
      <alignment horizontal="center" vertical="center"/>
    </xf>
    <xf numFmtId="49" fontId="2" fillId="3" borderId="7" xfId="2" applyNumberFormat="1" applyFont="1" applyFill="1" applyBorder="1" applyAlignment="1">
      <alignment horizontal="left" vertical="center"/>
    </xf>
    <xf numFmtId="49" fontId="7" fillId="6" borderId="2" xfId="2" applyNumberFormat="1" applyFont="1" applyFill="1" applyBorder="1" applyAlignment="1">
      <alignment horizontal="center" vertical="center" wrapText="1"/>
    </xf>
    <xf numFmtId="49" fontId="1" fillId="7" borderId="8" xfId="2" applyNumberFormat="1" applyFont="1" applyFill="1" applyBorder="1" applyAlignment="1">
      <alignment horizontal="center" vertical="center"/>
    </xf>
    <xf numFmtId="0" fontId="3" fillId="7" borderId="4" xfId="2" applyFont="1" applyFill="1" applyBorder="1" applyAlignment="1">
      <alignment horizontal="center" vertical="center"/>
    </xf>
    <xf numFmtId="0" fontId="1" fillId="0" borderId="4" xfId="2" applyFont="1" applyBorder="1" applyAlignment="1">
      <alignment horizontal="center" vertical="center"/>
    </xf>
    <xf numFmtId="0" fontId="1" fillId="2" borderId="4" xfId="2" applyFont="1" applyFill="1" applyBorder="1" applyAlignment="1">
      <alignment horizontal="center" vertical="center"/>
    </xf>
    <xf numFmtId="0" fontId="0" fillId="0" borderId="4" xfId="2" applyFont="1" applyBorder="1" applyAlignment="1">
      <alignment horizontal="center" vertical="center"/>
    </xf>
    <xf numFmtId="0" fontId="7" fillId="6" borderId="1" xfId="2" applyFont="1" applyFill="1" applyBorder="1" applyAlignment="1">
      <alignment horizontal="center" vertical="center"/>
    </xf>
    <xf numFmtId="0" fontId="3" fillId="0" borderId="4" xfId="2" applyFont="1" applyBorder="1" applyAlignment="1">
      <alignment horizontal="center" vertical="center"/>
    </xf>
    <xf numFmtId="0" fontId="3" fillId="2" borderId="4" xfId="2" applyFont="1" applyFill="1" applyBorder="1" applyAlignment="1">
      <alignment horizontal="center" vertical="center"/>
    </xf>
    <xf numFmtId="0" fontId="1" fillId="0" borderId="5" xfId="2" applyFont="1" applyBorder="1" applyAlignment="1">
      <alignment horizontal="center" vertical="center"/>
    </xf>
    <xf numFmtId="0" fontId="1" fillId="2" borderId="5" xfId="2" applyFont="1" applyFill="1" applyBorder="1" applyAlignment="1">
      <alignment horizontal="center" vertical="center"/>
    </xf>
    <xf numFmtId="0" fontId="1" fillId="7" borderId="8" xfId="2" applyFont="1" applyFill="1" applyBorder="1" applyAlignment="1">
      <alignment horizontal="center" vertical="center"/>
    </xf>
    <xf numFmtId="0" fontId="1" fillId="7" borderId="8" xfId="2" applyFont="1" applyFill="1" applyBorder="1" applyAlignment="1">
      <alignment vertical="center"/>
    </xf>
    <xf numFmtId="166" fontId="1" fillId="7" borderId="8" xfId="4" applyNumberFormat="1" applyFont="1" applyFill="1" applyBorder="1" applyAlignment="1">
      <alignment vertical="center"/>
    </xf>
    <xf numFmtId="166" fontId="1" fillId="7" borderId="9" xfId="4" applyNumberFormat="1" applyFont="1" applyFill="1" applyBorder="1" applyAlignment="1">
      <alignment vertical="center"/>
    </xf>
    <xf numFmtId="166" fontId="1" fillId="7" borderId="8" xfId="2" applyNumberFormat="1" applyFont="1" applyFill="1" applyBorder="1" applyAlignment="1">
      <alignment vertical="center"/>
    </xf>
    <xf numFmtId="166" fontId="1" fillId="7" borderId="9" xfId="2" applyNumberFormat="1" applyFont="1" applyFill="1" applyBorder="1" applyAlignment="1">
      <alignment vertical="center"/>
    </xf>
    <xf numFmtId="166" fontId="6" fillId="0" borderId="0" xfId="2" applyNumberFormat="1" applyFont="1" applyAlignment="1">
      <alignment vertical="center"/>
    </xf>
    <xf numFmtId="0" fontId="2" fillId="0" borderId="20" xfId="2" applyFont="1" applyBorder="1" applyAlignment="1">
      <alignment horizontal="left" vertical="center"/>
    </xf>
    <xf numFmtId="0" fontId="1" fillId="0" borderId="34" xfId="2" applyFont="1" applyBorder="1" applyAlignment="1">
      <alignment horizontal="center" vertical="center"/>
    </xf>
    <xf numFmtId="164" fontId="1" fillId="0" borderId="34" xfId="4" applyNumberFormat="1" applyFont="1" applyBorder="1" applyAlignment="1">
      <alignment vertical="center"/>
    </xf>
    <xf numFmtId="164" fontId="2" fillId="0" borderId="21" xfId="4" applyNumberFormat="1" applyFont="1" applyBorder="1" applyAlignment="1">
      <alignment vertical="center"/>
    </xf>
    <xf numFmtId="0" fontId="7" fillId="6" borderId="35" xfId="2" applyFont="1" applyFill="1" applyBorder="1" applyAlignment="1">
      <alignment horizontal="center" vertical="center"/>
    </xf>
    <xf numFmtId="49" fontId="7" fillId="6" borderId="36" xfId="2" applyNumberFormat="1" applyFont="1" applyFill="1" applyBorder="1" applyAlignment="1">
      <alignment vertical="center" wrapText="1"/>
    </xf>
    <xf numFmtId="49" fontId="7" fillId="6" borderId="36" xfId="2" applyNumberFormat="1" applyFont="1" applyFill="1" applyBorder="1" applyAlignment="1">
      <alignment horizontal="center" vertical="center"/>
    </xf>
    <xf numFmtId="49" fontId="7" fillId="6" borderId="36" xfId="2" applyNumberFormat="1" applyFont="1" applyFill="1" applyBorder="1" applyAlignment="1">
      <alignment horizontal="center" vertical="center" wrapText="1"/>
    </xf>
    <xf numFmtId="49" fontId="7" fillId="6" borderId="36" xfId="3" applyNumberFormat="1" applyFont="1" applyFill="1" applyBorder="1" applyAlignment="1">
      <alignment horizontal="center" vertical="center"/>
    </xf>
    <xf numFmtId="49" fontId="7" fillId="6" borderId="37" xfId="2" applyNumberFormat="1" applyFont="1" applyFill="1" applyBorder="1" applyAlignment="1">
      <alignment horizontal="center" vertical="center"/>
    </xf>
    <xf numFmtId="49" fontId="2" fillId="3" borderId="38" xfId="2" applyNumberFormat="1" applyFont="1" applyFill="1" applyBorder="1" applyAlignment="1">
      <alignment horizontal="left" vertical="center"/>
    </xf>
    <xf numFmtId="0" fontId="1" fillId="3" borderId="39" xfId="2" applyFont="1" applyFill="1" applyBorder="1" applyAlignment="1">
      <alignment horizontal="center" vertical="center"/>
    </xf>
    <xf numFmtId="164" fontId="1" fillId="3" borderId="39" xfId="4" applyNumberFormat="1" applyFont="1" applyFill="1" applyBorder="1" applyAlignment="1">
      <alignment vertical="center"/>
    </xf>
    <xf numFmtId="166" fontId="2" fillId="3" borderId="40" xfId="4" applyNumberFormat="1" applyFont="1" applyFill="1" applyBorder="1" applyAlignment="1">
      <alignment vertical="center"/>
    </xf>
    <xf numFmtId="0" fontId="7" fillId="6" borderId="41" xfId="2" applyFont="1" applyFill="1" applyBorder="1" applyAlignment="1">
      <alignment horizontal="center" vertical="center"/>
    </xf>
    <xf numFmtId="49" fontId="7" fillId="6" borderId="42" xfId="2" applyNumberFormat="1" applyFont="1" applyFill="1" applyBorder="1" applyAlignment="1">
      <alignment vertical="center" wrapText="1"/>
    </xf>
    <xf numFmtId="49" fontId="7" fillId="6" borderId="42" xfId="2" applyNumberFormat="1" applyFont="1" applyFill="1" applyBorder="1" applyAlignment="1">
      <alignment horizontal="center" vertical="center"/>
    </xf>
    <xf numFmtId="49" fontId="7" fillId="6" borderId="42" xfId="2" applyNumberFormat="1" applyFont="1" applyFill="1" applyBorder="1" applyAlignment="1">
      <alignment horizontal="center" vertical="center" wrapText="1"/>
    </xf>
    <xf numFmtId="49" fontId="7" fillId="6" borderId="42" xfId="3" applyNumberFormat="1" applyFont="1" applyFill="1" applyBorder="1" applyAlignment="1">
      <alignment horizontal="center" vertical="center"/>
    </xf>
    <xf numFmtId="49" fontId="7" fillId="6" borderId="43" xfId="2" applyNumberFormat="1" applyFont="1" applyFill="1" applyBorder="1" applyAlignment="1">
      <alignment horizontal="center" vertical="center"/>
    </xf>
    <xf numFmtId="49" fontId="7" fillId="5" borderId="41" xfId="2" applyNumberFormat="1" applyFont="1" applyFill="1" applyBorder="1" applyAlignment="1">
      <alignment horizontal="center" vertical="center"/>
    </xf>
    <xf numFmtId="49" fontId="7" fillId="5" borderId="42" xfId="2" applyNumberFormat="1" applyFont="1" applyFill="1" applyBorder="1" applyAlignment="1">
      <alignment horizontal="center" vertical="center" wrapText="1"/>
    </xf>
    <xf numFmtId="49" fontId="7" fillId="5" borderId="42" xfId="2" applyNumberFormat="1" applyFont="1" applyFill="1" applyBorder="1" applyAlignment="1">
      <alignment horizontal="center" vertical="center"/>
    </xf>
    <xf numFmtId="49" fontId="7" fillId="5" borderId="43" xfId="2" applyNumberFormat="1" applyFont="1" applyFill="1" applyBorder="1" applyAlignment="1">
      <alignment horizontal="center" vertical="center"/>
    </xf>
    <xf numFmtId="0" fontId="3" fillId="7" borderId="22" xfId="2" applyFont="1" applyFill="1" applyBorder="1" applyAlignment="1">
      <alignment horizontal="center" vertical="center"/>
    </xf>
    <xf numFmtId="0" fontId="1" fillId="7" borderId="34" xfId="2" applyFont="1" applyFill="1" applyBorder="1" applyAlignment="1">
      <alignment horizontal="center" vertical="center"/>
    </xf>
    <xf numFmtId="0" fontId="1" fillId="7" borderId="34" xfId="2" applyFont="1" applyFill="1" applyBorder="1" applyAlignment="1">
      <alignment vertical="center"/>
    </xf>
    <xf numFmtId="0" fontId="1" fillId="7" borderId="21" xfId="2" applyFont="1" applyFill="1" applyBorder="1" applyAlignment="1">
      <alignment vertical="center"/>
    </xf>
    <xf numFmtId="49" fontId="6" fillId="0" borderId="5" xfId="2" applyNumberFormat="1" applyFont="1" applyBorder="1" applyAlignment="1">
      <alignment horizontal="center" vertical="center"/>
    </xf>
    <xf numFmtId="0" fontId="6" fillId="0" borderId="5" xfId="2" applyFont="1" applyBorder="1" applyAlignment="1">
      <alignment horizontal="center" vertical="center"/>
    </xf>
    <xf numFmtId="166" fontId="6" fillId="0" borderId="5" xfId="4" applyNumberFormat="1" applyFont="1" applyBorder="1" applyAlignment="1">
      <alignment vertical="center"/>
    </xf>
    <xf numFmtId="166" fontId="6" fillId="0" borderId="6" xfId="2" applyNumberFormat="1" applyFont="1" applyBorder="1" applyAlignment="1">
      <alignment vertical="center"/>
    </xf>
    <xf numFmtId="49" fontId="6" fillId="2" borderId="5" xfId="2" applyNumberFormat="1" applyFont="1" applyFill="1" applyBorder="1" applyAlignment="1">
      <alignment horizontal="center" vertical="center"/>
    </xf>
    <xf numFmtId="0" fontId="6" fillId="2" borderId="5" xfId="2" applyFont="1" applyFill="1" applyBorder="1" applyAlignment="1">
      <alignment horizontal="center" vertical="center"/>
    </xf>
    <xf numFmtId="166" fontId="6" fillId="2" borderId="5" xfId="4" applyNumberFormat="1" applyFont="1" applyFill="1" applyBorder="1" applyAlignment="1">
      <alignment vertical="center"/>
    </xf>
    <xf numFmtId="166" fontId="6" fillId="2" borderId="6" xfId="2" applyNumberFormat="1" applyFont="1" applyFill="1" applyBorder="1" applyAlignment="1">
      <alignment vertical="center"/>
    </xf>
    <xf numFmtId="166" fontId="6" fillId="4" borderId="5" xfId="4" applyNumberFormat="1" applyFont="1" applyFill="1" applyBorder="1" applyAlignment="1">
      <alignment vertical="center"/>
    </xf>
    <xf numFmtId="166" fontId="6" fillId="0" borderId="5" xfId="4" applyNumberFormat="1" applyFont="1" applyFill="1" applyBorder="1" applyAlignment="1">
      <alignment vertical="center"/>
    </xf>
    <xf numFmtId="166" fontId="1" fillId="0" borderId="0" xfId="2" applyNumberFormat="1" applyFont="1" applyAlignment="1">
      <alignment vertical="center"/>
    </xf>
    <xf numFmtId="49" fontId="0" fillId="0" borderId="0" xfId="0" applyNumberFormat="1"/>
    <xf numFmtId="49" fontId="7" fillId="0" borderId="0" xfId="2" applyNumberFormat="1" applyFont="1" applyAlignment="1">
      <alignment horizontal="center" vertical="center"/>
    </xf>
    <xf numFmtId="0" fontId="1" fillId="0" borderId="0" xfId="2" applyFont="1" applyAlignment="1">
      <alignment vertical="center"/>
    </xf>
    <xf numFmtId="166" fontId="1" fillId="0" borderId="0" xfId="4" applyNumberFormat="1" applyFont="1" applyFill="1" applyBorder="1" applyAlignment="1">
      <alignment vertical="center"/>
    </xf>
    <xf numFmtId="166" fontId="2" fillId="0" borderId="0" xfId="4" applyNumberFormat="1" applyFont="1" applyFill="1" applyBorder="1" applyAlignment="1">
      <alignment vertical="center"/>
    </xf>
    <xf numFmtId="164" fontId="2" fillId="0" borderId="0" xfId="4" applyNumberFormat="1" applyFont="1" applyFill="1" applyBorder="1" applyAlignment="1">
      <alignment vertical="center"/>
    </xf>
    <xf numFmtId="166" fontId="2" fillId="0" borderId="0" xfId="2" applyNumberFormat="1" applyFont="1" applyAlignment="1">
      <alignment vertical="center"/>
    </xf>
    <xf numFmtId="0" fontId="3" fillId="4" borderId="4" xfId="2" applyFont="1" applyFill="1" applyBorder="1" applyAlignment="1">
      <alignment horizontal="center" vertical="center"/>
    </xf>
    <xf numFmtId="0" fontId="0" fillId="2" borderId="4" xfId="2" applyFont="1" applyFill="1" applyBorder="1" applyAlignment="1">
      <alignment horizontal="center" vertical="center"/>
    </xf>
    <xf numFmtId="49" fontId="2" fillId="0" borderId="20" xfId="2" applyNumberFormat="1" applyFont="1" applyBorder="1" applyAlignment="1">
      <alignment horizontal="left" vertical="center"/>
    </xf>
    <xf numFmtId="164" fontId="1" fillId="0" borderId="34" xfId="4" applyNumberFormat="1" applyFont="1" applyFill="1" applyBorder="1" applyAlignment="1">
      <alignment vertical="center"/>
    </xf>
    <xf numFmtId="166" fontId="2" fillId="0" borderId="21" xfId="4" applyNumberFormat="1" applyFont="1" applyFill="1" applyBorder="1" applyAlignment="1">
      <alignment vertical="center"/>
    </xf>
    <xf numFmtId="49" fontId="10" fillId="0" borderId="5" xfId="2" applyNumberFormat="1" applyFont="1" applyBorder="1" applyAlignment="1">
      <alignment vertical="center" wrapText="1"/>
    </xf>
    <xf numFmtId="49" fontId="11" fillId="7" borderId="31" xfId="2" applyNumberFormat="1" applyFont="1" applyFill="1" applyBorder="1" applyAlignment="1">
      <alignment vertical="center" wrapText="1"/>
    </xf>
    <xf numFmtId="49" fontId="12" fillId="0" borderId="5" xfId="2" applyNumberFormat="1" applyFont="1" applyBorder="1" applyAlignment="1">
      <alignment vertical="center" wrapText="1"/>
    </xf>
    <xf numFmtId="49" fontId="12" fillId="2" borderId="5" xfId="2" applyNumberFormat="1" applyFont="1" applyFill="1" applyBorder="1" applyAlignment="1">
      <alignment vertical="center" wrapText="1"/>
    </xf>
    <xf numFmtId="49" fontId="13" fillId="7" borderId="31" xfId="2" applyNumberFormat="1" applyFont="1" applyFill="1" applyBorder="1" applyAlignment="1">
      <alignment vertical="center" wrapText="1"/>
    </xf>
    <xf numFmtId="0" fontId="7" fillId="3" borderId="8" xfId="2" applyFont="1" applyFill="1" applyBorder="1" applyAlignment="1">
      <alignment horizontal="right" vertical="center"/>
    </xf>
    <xf numFmtId="0" fontId="7" fillId="0" borderId="34" xfId="2" applyFont="1" applyBorder="1" applyAlignment="1">
      <alignment horizontal="right" vertical="center"/>
    </xf>
    <xf numFmtId="0" fontId="7" fillId="0" borderId="11" xfId="2" applyFont="1" applyBorder="1" applyAlignment="1">
      <alignment horizontal="right" vertical="center"/>
    </xf>
    <xf numFmtId="49" fontId="14" fillId="4" borderId="5" xfId="2" applyNumberFormat="1" applyFont="1" applyFill="1" applyBorder="1" applyAlignment="1">
      <alignment vertical="center" wrapText="1"/>
    </xf>
    <xf numFmtId="49" fontId="10" fillId="2" borderId="5" xfId="2" applyNumberFormat="1" applyFont="1" applyFill="1" applyBorder="1" applyAlignment="1">
      <alignment vertical="center" wrapText="1"/>
    </xf>
    <xf numFmtId="0" fontId="7" fillId="3" borderId="39" xfId="2" applyFont="1" applyFill="1" applyBorder="1" applyAlignment="1">
      <alignment horizontal="right" vertical="center"/>
    </xf>
    <xf numFmtId="0" fontId="7" fillId="3" borderId="19" xfId="2" applyFont="1" applyFill="1" applyBorder="1" applyAlignment="1">
      <alignment vertical="center"/>
    </xf>
    <xf numFmtId="0" fontId="7" fillId="3" borderId="23" xfId="2" applyFont="1" applyFill="1" applyBorder="1" applyAlignment="1">
      <alignment vertical="center"/>
    </xf>
    <xf numFmtId="0" fontId="7" fillId="3" borderId="29" xfId="2" applyFont="1" applyFill="1" applyBorder="1" applyAlignment="1">
      <alignment vertical="center"/>
    </xf>
    <xf numFmtId="49" fontId="11" fillId="7" borderId="44" xfId="2" applyNumberFormat="1" applyFont="1" applyFill="1" applyBorder="1" applyAlignment="1">
      <alignment vertical="center" wrapText="1"/>
    </xf>
    <xf numFmtId="49" fontId="12" fillId="2" borderId="5" xfId="2" applyNumberFormat="1" applyFont="1" applyFill="1" applyBorder="1" applyAlignment="1">
      <alignment vertical="center"/>
    </xf>
    <xf numFmtId="49" fontId="10" fillId="2" borderId="5" xfId="2" applyNumberFormat="1" applyFont="1" applyFill="1" applyBorder="1" applyAlignment="1">
      <alignment vertical="center"/>
    </xf>
    <xf numFmtId="0" fontId="7" fillId="0" borderId="8" xfId="2" applyFont="1" applyBorder="1" applyAlignment="1">
      <alignment horizontal="right" vertical="center"/>
    </xf>
    <xf numFmtId="49" fontId="15" fillId="3" borderId="24" xfId="2" applyNumberFormat="1" applyFont="1" applyFill="1" applyBorder="1" applyAlignment="1">
      <alignment vertical="center"/>
    </xf>
    <xf numFmtId="49" fontId="15" fillId="3" borderId="26" xfId="2" applyNumberFormat="1" applyFont="1" applyFill="1" applyBorder="1" applyAlignment="1">
      <alignment vertical="center"/>
    </xf>
    <xf numFmtId="49" fontId="15" fillId="3" borderId="28" xfId="2" applyNumberFormat="1" applyFont="1" applyFill="1" applyBorder="1" applyAlignment="1">
      <alignment vertical="center"/>
    </xf>
    <xf numFmtId="0" fontId="0" fillId="2" borderId="5" xfId="2" applyFont="1" applyFill="1" applyBorder="1" applyAlignment="1">
      <alignment horizontal="center" vertical="center"/>
    </xf>
    <xf numFmtId="49" fontId="12" fillId="0" borderId="5" xfId="2" applyNumberFormat="1" applyFont="1" applyBorder="1" applyAlignment="1">
      <alignment horizontal="justify" vertical="center" wrapText="1"/>
    </xf>
    <xf numFmtId="0" fontId="8" fillId="7" borderId="4" xfId="2" applyFont="1" applyFill="1" applyBorder="1" applyAlignment="1">
      <alignment horizontal="center" vertical="center"/>
    </xf>
    <xf numFmtId="49" fontId="6" fillId="7" borderId="8" xfId="2" applyNumberFormat="1" applyFont="1" applyFill="1" applyBorder="1" applyAlignment="1">
      <alignment horizontal="center" vertical="center"/>
    </xf>
    <xf numFmtId="0" fontId="6" fillId="7" borderId="8" xfId="2" applyFont="1" applyFill="1" applyBorder="1" applyAlignment="1">
      <alignment vertical="center"/>
    </xf>
    <xf numFmtId="166" fontId="6" fillId="7" borderId="8" xfId="2" applyNumberFormat="1" applyFont="1" applyFill="1" applyBorder="1" applyAlignment="1">
      <alignment vertical="center"/>
    </xf>
    <xf numFmtId="166" fontId="6" fillId="7" borderId="9" xfId="2" applyNumberFormat="1" applyFont="1" applyFill="1" applyBorder="1" applyAlignment="1">
      <alignment vertical="center"/>
    </xf>
    <xf numFmtId="0" fontId="6" fillId="0" borderId="4" xfId="2" applyFont="1" applyBorder="1" applyAlignment="1">
      <alignment horizontal="center" vertical="center"/>
    </xf>
    <xf numFmtId="8" fontId="12" fillId="0" borderId="5" xfId="2" applyNumberFormat="1" applyFont="1" applyBorder="1" applyAlignment="1">
      <alignment vertical="center" wrapText="1"/>
    </xf>
    <xf numFmtId="0" fontId="6" fillId="2" borderId="4" xfId="2" applyFont="1" applyFill="1" applyBorder="1" applyAlignment="1">
      <alignment horizontal="center" vertical="center"/>
    </xf>
    <xf numFmtId="49" fontId="0" fillId="4" borderId="5" xfId="2" applyNumberFormat="1" applyFont="1" applyFill="1" applyBorder="1" applyAlignment="1">
      <alignment horizontal="center" vertical="center"/>
    </xf>
    <xf numFmtId="0" fontId="1" fillId="4" borderId="5" xfId="2" applyFont="1" applyFill="1" applyBorder="1" applyAlignment="1">
      <alignment horizontal="center" vertical="center"/>
    </xf>
    <xf numFmtId="166" fontId="1" fillId="4" borderId="5" xfId="4" applyNumberFormat="1" applyFont="1" applyFill="1" applyBorder="1" applyAlignment="1">
      <alignment vertical="center"/>
    </xf>
    <xf numFmtId="49" fontId="10" fillId="0" borderId="5" xfId="2" applyNumberFormat="1" applyFont="1" applyBorder="1" applyAlignment="1">
      <alignment horizontal="justify" vertical="center" wrapText="1"/>
    </xf>
    <xf numFmtId="49" fontId="13" fillId="7" borderId="31" xfId="2" applyNumberFormat="1" applyFont="1" applyFill="1" applyBorder="1" applyAlignment="1">
      <alignment horizontal="justify" vertical="center" wrapText="1"/>
    </xf>
    <xf numFmtId="49" fontId="12" fillId="2" borderId="5" xfId="2" applyNumberFormat="1" applyFont="1" applyFill="1" applyBorder="1" applyAlignment="1">
      <alignment horizontal="justify" vertical="center" wrapText="1"/>
    </xf>
    <xf numFmtId="49" fontId="10" fillId="2" borderId="5" xfId="2" applyNumberFormat="1" applyFont="1" applyFill="1" applyBorder="1" applyAlignment="1">
      <alignment horizontal="justify" vertical="center" wrapText="1"/>
    </xf>
    <xf numFmtId="0" fontId="0" fillId="4" borderId="4" xfId="2" applyFont="1" applyFill="1" applyBorder="1" applyAlignment="1">
      <alignment horizontal="center" vertical="center"/>
    </xf>
    <xf numFmtId="49" fontId="10" fillId="4" borderId="5" xfId="2" applyNumberFormat="1" applyFont="1" applyFill="1" applyBorder="1" applyAlignment="1">
      <alignment vertical="center"/>
    </xf>
    <xf numFmtId="166" fontId="1" fillId="4" borderId="0" xfId="2" applyNumberFormat="1" applyFont="1" applyFill="1" applyAlignment="1">
      <alignment vertical="center"/>
    </xf>
    <xf numFmtId="0" fontId="6" fillId="4" borderId="0" xfId="2" applyFont="1" applyFill="1" applyAlignment="1">
      <alignment vertical="center"/>
    </xf>
    <xf numFmtId="49" fontId="5" fillId="0" borderId="13" xfId="2" applyNumberFormat="1" applyFont="1" applyBorder="1" applyAlignment="1">
      <alignment horizontal="center"/>
    </xf>
    <xf numFmtId="49" fontId="0" fillId="0" borderId="14" xfId="0" applyNumberFormat="1" applyBorder="1"/>
    <xf numFmtId="49" fontId="0" fillId="0" borderId="15" xfId="0" applyNumberFormat="1" applyBorder="1"/>
    <xf numFmtId="49" fontId="13" fillId="0" borderId="16" xfId="2" applyNumberFormat="1" applyFont="1" applyBorder="1" applyAlignment="1">
      <alignment horizontal="center" vertical="center" wrapText="1"/>
    </xf>
    <xf numFmtId="49" fontId="10" fillId="0" borderId="17" xfId="0" applyNumberFormat="1" applyFont="1" applyBorder="1"/>
    <xf numFmtId="49" fontId="10" fillId="0" borderId="18" xfId="0" applyNumberFormat="1" applyFont="1" applyBorder="1"/>
    <xf numFmtId="0" fontId="0" fillId="0" borderId="4" xfId="2" applyFont="1" applyFill="1" applyBorder="1" applyAlignment="1">
      <alignment horizontal="center" vertical="center"/>
    </xf>
    <xf numFmtId="49" fontId="12" fillId="0" borderId="5" xfId="2" applyNumberFormat="1" applyFont="1" applyFill="1" applyBorder="1" applyAlignment="1">
      <alignment horizontal="justify" vertical="center" wrapText="1"/>
    </xf>
    <xf numFmtId="49" fontId="0" fillId="0" borderId="5" xfId="2" applyNumberFormat="1" applyFont="1" applyFill="1" applyBorder="1" applyAlignment="1">
      <alignment horizontal="center" vertical="center"/>
    </xf>
    <xf numFmtId="0" fontId="1" fillId="0" borderId="5" xfId="2" applyFont="1" applyFill="1" applyBorder="1" applyAlignment="1">
      <alignment horizontal="center" vertical="center"/>
    </xf>
    <xf numFmtId="166" fontId="1" fillId="0" borderId="6" xfId="2" applyNumberFormat="1" applyFont="1" applyFill="1" applyBorder="1" applyAlignment="1">
      <alignment vertical="center"/>
    </xf>
    <xf numFmtId="49" fontId="12" fillId="0" borderId="5" xfId="2" applyNumberFormat="1" applyFont="1" applyFill="1" applyBorder="1" applyAlignment="1">
      <alignment vertical="center" wrapText="1"/>
    </xf>
  </cellXfs>
  <cellStyles count="7">
    <cellStyle name="Monétaire 2" xfId="3" xr:uid="{00000000-0005-0000-0000-000000000000}"/>
    <cellStyle name="Monétaire 3" xfId="4" xr:uid="{00000000-0005-0000-0000-000001000000}"/>
    <cellStyle name="Normal" xfId="0" builtinId="0"/>
    <cellStyle name="Normal 2" xfId="1" xr:uid="{00000000-0005-0000-0000-000003000000}"/>
    <cellStyle name="Normal 2 2" xfId="6" xr:uid="{550EA808-16B1-48D1-B2ED-4AE475C3C6F8}"/>
    <cellStyle name="Normal 3" xfId="2" xr:uid="{00000000-0005-0000-0000-000004000000}"/>
    <cellStyle name="Pourcentage 2" xfId="5" xr:uid="{00000000-0005-0000-0000-000005000000}"/>
  </cellStyles>
  <dxfs count="0"/>
  <tableStyles count="0" defaultTableStyle="TableStyleMedium9" defaultPivotStyle="PivotStyleLight16"/>
  <colors>
    <mruColors>
      <color rgb="FF4472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171283-2F5A-4648-B7AE-AB5BB35A1B11}">
  <dimension ref="A1:K80"/>
  <sheetViews>
    <sheetView tabSelected="1" view="pageBreakPreview" topLeftCell="A37" zoomScaleNormal="85" zoomScaleSheetLayoutView="100" zoomScalePageLayoutView="80" workbookViewId="0">
      <selection activeCell="B44" sqref="B44"/>
    </sheetView>
  </sheetViews>
  <sheetFormatPr baseColWidth="10" defaultRowHeight="14.4" x14ac:dyDescent="0.3"/>
  <cols>
    <col min="1" max="1" width="11.5546875" style="1"/>
    <col min="2" max="2" width="110.6640625" style="12" customWidth="1"/>
    <col min="3" max="3" width="7.88671875" style="1" customWidth="1"/>
    <col min="4" max="4" width="12.109375" style="1" customWidth="1"/>
    <col min="5" max="5" width="15.5546875" style="1" customWidth="1"/>
    <col min="6" max="6" width="17.5546875" style="1" customWidth="1"/>
    <col min="7" max="7" width="7.5546875" style="1" customWidth="1"/>
    <col min="8" max="8" width="11.44140625" style="1" bestFit="1" customWidth="1"/>
    <col min="9" max="9" width="16.33203125" style="1" customWidth="1"/>
    <col min="10" max="10" width="5" style="1" bestFit="1" customWidth="1"/>
    <col min="11" max="11" width="11.44140625" style="1" bestFit="1" customWidth="1"/>
    <col min="12" max="12" width="5" style="1" bestFit="1" customWidth="1"/>
    <col min="13" max="13" width="5.88671875" style="1" customWidth="1"/>
    <col min="14" max="14" width="5" style="1" bestFit="1" customWidth="1"/>
    <col min="15" max="15" width="7.44140625" style="1" bestFit="1" customWidth="1"/>
    <col min="16" max="258" width="11.5546875" style="1"/>
    <col min="259" max="259" width="88.6640625" style="1" bestFit="1" customWidth="1"/>
    <col min="260" max="260" width="8.6640625" style="1" customWidth="1"/>
    <col min="261" max="261" width="11.109375" style="1" customWidth="1"/>
    <col min="262" max="262" width="13.88671875" style="1" bestFit="1" customWidth="1"/>
    <col min="263" max="263" width="17.33203125" style="1" bestFit="1" customWidth="1"/>
    <col min="264" max="264" width="12.88671875" style="1" bestFit="1" customWidth="1"/>
    <col min="265" max="514" width="11.5546875" style="1"/>
    <col min="515" max="515" width="88.6640625" style="1" bestFit="1" customWidth="1"/>
    <col min="516" max="516" width="8.6640625" style="1" customWidth="1"/>
    <col min="517" max="517" width="11.109375" style="1" customWidth="1"/>
    <col min="518" max="518" width="13.88671875" style="1" bestFit="1" customWidth="1"/>
    <col min="519" max="519" width="17.33203125" style="1" bestFit="1" customWidth="1"/>
    <col min="520" max="520" width="12.88671875" style="1" bestFit="1" customWidth="1"/>
    <col min="521" max="770" width="11.5546875" style="1"/>
    <col min="771" max="771" width="88.6640625" style="1" bestFit="1" customWidth="1"/>
    <col min="772" max="772" width="8.6640625" style="1" customWidth="1"/>
    <col min="773" max="773" width="11.109375" style="1" customWidth="1"/>
    <col min="774" max="774" width="13.88671875" style="1" bestFit="1" customWidth="1"/>
    <col min="775" max="775" width="17.33203125" style="1" bestFit="1" customWidth="1"/>
    <col min="776" max="776" width="12.88671875" style="1" bestFit="1" customWidth="1"/>
    <col min="777" max="1026" width="11.5546875" style="1"/>
    <col min="1027" max="1027" width="88.6640625" style="1" bestFit="1" customWidth="1"/>
    <col min="1028" max="1028" width="8.6640625" style="1" customWidth="1"/>
    <col min="1029" max="1029" width="11.109375" style="1" customWidth="1"/>
    <col min="1030" max="1030" width="13.88671875" style="1" bestFit="1" customWidth="1"/>
    <col min="1031" max="1031" width="17.33203125" style="1" bestFit="1" customWidth="1"/>
    <col min="1032" max="1032" width="12.88671875" style="1" bestFit="1" customWidth="1"/>
    <col min="1033" max="1282" width="11.5546875" style="1"/>
    <col min="1283" max="1283" width="88.6640625" style="1" bestFit="1" customWidth="1"/>
    <col min="1284" max="1284" width="8.6640625" style="1" customWidth="1"/>
    <col min="1285" max="1285" width="11.109375" style="1" customWidth="1"/>
    <col min="1286" max="1286" width="13.88671875" style="1" bestFit="1" customWidth="1"/>
    <col min="1287" max="1287" width="17.33203125" style="1" bestFit="1" customWidth="1"/>
    <col min="1288" max="1288" width="12.88671875" style="1" bestFit="1" customWidth="1"/>
    <col min="1289" max="1538" width="11.5546875" style="1"/>
    <col min="1539" max="1539" width="88.6640625" style="1" bestFit="1" customWidth="1"/>
    <col min="1540" max="1540" width="8.6640625" style="1" customWidth="1"/>
    <col min="1541" max="1541" width="11.109375" style="1" customWidth="1"/>
    <col min="1542" max="1542" width="13.88671875" style="1" bestFit="1" customWidth="1"/>
    <col min="1543" max="1543" width="17.33203125" style="1" bestFit="1" customWidth="1"/>
    <col min="1544" max="1544" width="12.88671875" style="1" bestFit="1" customWidth="1"/>
    <col min="1545" max="1794" width="11.5546875" style="1"/>
    <col min="1795" max="1795" width="88.6640625" style="1" bestFit="1" customWidth="1"/>
    <col min="1796" max="1796" width="8.6640625" style="1" customWidth="1"/>
    <col min="1797" max="1797" width="11.109375" style="1" customWidth="1"/>
    <col min="1798" max="1798" width="13.88671875" style="1" bestFit="1" customWidth="1"/>
    <col min="1799" max="1799" width="17.33203125" style="1" bestFit="1" customWidth="1"/>
    <col min="1800" max="1800" width="12.88671875" style="1" bestFit="1" customWidth="1"/>
    <col min="1801" max="2050" width="11.5546875" style="1"/>
    <col min="2051" max="2051" width="88.6640625" style="1" bestFit="1" customWidth="1"/>
    <col min="2052" max="2052" width="8.6640625" style="1" customWidth="1"/>
    <col min="2053" max="2053" width="11.109375" style="1" customWidth="1"/>
    <col min="2054" max="2054" width="13.88671875" style="1" bestFit="1" customWidth="1"/>
    <col min="2055" max="2055" width="17.33203125" style="1" bestFit="1" customWidth="1"/>
    <col min="2056" max="2056" width="12.88671875" style="1" bestFit="1" customWidth="1"/>
    <col min="2057" max="2306" width="11.5546875" style="1"/>
    <col min="2307" max="2307" width="88.6640625" style="1" bestFit="1" customWidth="1"/>
    <col min="2308" max="2308" width="8.6640625" style="1" customWidth="1"/>
    <col min="2309" max="2309" width="11.109375" style="1" customWidth="1"/>
    <col min="2310" max="2310" width="13.88671875" style="1" bestFit="1" customWidth="1"/>
    <col min="2311" max="2311" width="17.33203125" style="1" bestFit="1" customWidth="1"/>
    <col min="2312" max="2312" width="12.88671875" style="1" bestFit="1" customWidth="1"/>
    <col min="2313" max="2562" width="11.5546875" style="1"/>
    <col min="2563" max="2563" width="88.6640625" style="1" bestFit="1" customWidth="1"/>
    <col min="2564" max="2564" width="8.6640625" style="1" customWidth="1"/>
    <col min="2565" max="2565" width="11.109375" style="1" customWidth="1"/>
    <col min="2566" max="2566" width="13.88671875" style="1" bestFit="1" customWidth="1"/>
    <col min="2567" max="2567" width="17.33203125" style="1" bestFit="1" customWidth="1"/>
    <col min="2568" max="2568" width="12.88671875" style="1" bestFit="1" customWidth="1"/>
    <col min="2569" max="2818" width="11.5546875" style="1"/>
    <col min="2819" max="2819" width="88.6640625" style="1" bestFit="1" customWidth="1"/>
    <col min="2820" max="2820" width="8.6640625" style="1" customWidth="1"/>
    <col min="2821" max="2821" width="11.109375" style="1" customWidth="1"/>
    <col min="2822" max="2822" width="13.88671875" style="1" bestFit="1" customWidth="1"/>
    <col min="2823" max="2823" width="17.33203125" style="1" bestFit="1" customWidth="1"/>
    <col min="2824" max="2824" width="12.88671875" style="1" bestFit="1" customWidth="1"/>
    <col min="2825" max="3074" width="11.5546875" style="1"/>
    <col min="3075" max="3075" width="88.6640625" style="1" bestFit="1" customWidth="1"/>
    <col min="3076" max="3076" width="8.6640625" style="1" customWidth="1"/>
    <col min="3077" max="3077" width="11.109375" style="1" customWidth="1"/>
    <col min="3078" max="3078" width="13.88671875" style="1" bestFit="1" customWidth="1"/>
    <col min="3079" max="3079" width="17.33203125" style="1" bestFit="1" customWidth="1"/>
    <col min="3080" max="3080" width="12.88671875" style="1" bestFit="1" customWidth="1"/>
    <col min="3081" max="3330" width="11.5546875" style="1"/>
    <col min="3331" max="3331" width="88.6640625" style="1" bestFit="1" customWidth="1"/>
    <col min="3332" max="3332" width="8.6640625" style="1" customWidth="1"/>
    <col min="3333" max="3333" width="11.109375" style="1" customWidth="1"/>
    <col min="3334" max="3334" width="13.88671875" style="1" bestFit="1" customWidth="1"/>
    <col min="3335" max="3335" width="17.33203125" style="1" bestFit="1" customWidth="1"/>
    <col min="3336" max="3336" width="12.88671875" style="1" bestFit="1" customWidth="1"/>
    <col min="3337" max="3586" width="11.5546875" style="1"/>
    <col min="3587" max="3587" width="88.6640625" style="1" bestFit="1" customWidth="1"/>
    <col min="3588" max="3588" width="8.6640625" style="1" customWidth="1"/>
    <col min="3589" max="3589" width="11.109375" style="1" customWidth="1"/>
    <col min="3590" max="3590" width="13.88671875" style="1" bestFit="1" customWidth="1"/>
    <col min="3591" max="3591" width="17.33203125" style="1" bestFit="1" customWidth="1"/>
    <col min="3592" max="3592" width="12.88671875" style="1" bestFit="1" customWidth="1"/>
    <col min="3593" max="3842" width="11.5546875" style="1"/>
    <col min="3843" max="3843" width="88.6640625" style="1" bestFit="1" customWidth="1"/>
    <col min="3844" max="3844" width="8.6640625" style="1" customWidth="1"/>
    <col min="3845" max="3845" width="11.109375" style="1" customWidth="1"/>
    <col min="3846" max="3846" width="13.88671875" style="1" bestFit="1" customWidth="1"/>
    <col min="3847" max="3847" width="17.33203125" style="1" bestFit="1" customWidth="1"/>
    <col min="3848" max="3848" width="12.88671875" style="1" bestFit="1" customWidth="1"/>
    <col min="3849" max="4098" width="11.5546875" style="1"/>
    <col min="4099" max="4099" width="88.6640625" style="1" bestFit="1" customWidth="1"/>
    <col min="4100" max="4100" width="8.6640625" style="1" customWidth="1"/>
    <col min="4101" max="4101" width="11.109375" style="1" customWidth="1"/>
    <col min="4102" max="4102" width="13.88671875" style="1" bestFit="1" customWidth="1"/>
    <col min="4103" max="4103" width="17.33203125" style="1" bestFit="1" customWidth="1"/>
    <col min="4104" max="4104" width="12.88671875" style="1" bestFit="1" customWidth="1"/>
    <col min="4105" max="4354" width="11.5546875" style="1"/>
    <col min="4355" max="4355" width="88.6640625" style="1" bestFit="1" customWidth="1"/>
    <col min="4356" max="4356" width="8.6640625" style="1" customWidth="1"/>
    <col min="4357" max="4357" width="11.109375" style="1" customWidth="1"/>
    <col min="4358" max="4358" width="13.88671875" style="1" bestFit="1" customWidth="1"/>
    <col min="4359" max="4359" width="17.33203125" style="1" bestFit="1" customWidth="1"/>
    <col min="4360" max="4360" width="12.88671875" style="1" bestFit="1" customWidth="1"/>
    <col min="4361" max="4610" width="11.5546875" style="1"/>
    <col min="4611" max="4611" width="88.6640625" style="1" bestFit="1" customWidth="1"/>
    <col min="4612" max="4612" width="8.6640625" style="1" customWidth="1"/>
    <col min="4613" max="4613" width="11.109375" style="1" customWidth="1"/>
    <col min="4614" max="4614" width="13.88671875" style="1" bestFit="1" customWidth="1"/>
    <col min="4615" max="4615" width="17.33203125" style="1" bestFit="1" customWidth="1"/>
    <col min="4616" max="4616" width="12.88671875" style="1" bestFit="1" customWidth="1"/>
    <col min="4617" max="4866" width="11.5546875" style="1"/>
    <col min="4867" max="4867" width="88.6640625" style="1" bestFit="1" customWidth="1"/>
    <col min="4868" max="4868" width="8.6640625" style="1" customWidth="1"/>
    <col min="4869" max="4869" width="11.109375" style="1" customWidth="1"/>
    <col min="4870" max="4870" width="13.88671875" style="1" bestFit="1" customWidth="1"/>
    <col min="4871" max="4871" width="17.33203125" style="1" bestFit="1" customWidth="1"/>
    <col min="4872" max="4872" width="12.88671875" style="1" bestFit="1" customWidth="1"/>
    <col min="4873" max="5122" width="11.5546875" style="1"/>
    <col min="5123" max="5123" width="88.6640625" style="1" bestFit="1" customWidth="1"/>
    <col min="5124" max="5124" width="8.6640625" style="1" customWidth="1"/>
    <col min="5125" max="5125" width="11.109375" style="1" customWidth="1"/>
    <col min="5126" max="5126" width="13.88671875" style="1" bestFit="1" customWidth="1"/>
    <col min="5127" max="5127" width="17.33203125" style="1" bestFit="1" customWidth="1"/>
    <col min="5128" max="5128" width="12.88671875" style="1" bestFit="1" customWidth="1"/>
    <col min="5129" max="5378" width="11.5546875" style="1"/>
    <col min="5379" max="5379" width="88.6640625" style="1" bestFit="1" customWidth="1"/>
    <col min="5380" max="5380" width="8.6640625" style="1" customWidth="1"/>
    <col min="5381" max="5381" width="11.109375" style="1" customWidth="1"/>
    <col min="5382" max="5382" width="13.88671875" style="1" bestFit="1" customWidth="1"/>
    <col min="5383" max="5383" width="17.33203125" style="1" bestFit="1" customWidth="1"/>
    <col min="5384" max="5384" width="12.88671875" style="1" bestFit="1" customWidth="1"/>
    <col min="5385" max="5634" width="11.5546875" style="1"/>
    <col min="5635" max="5635" width="88.6640625" style="1" bestFit="1" customWidth="1"/>
    <col min="5636" max="5636" width="8.6640625" style="1" customWidth="1"/>
    <col min="5637" max="5637" width="11.109375" style="1" customWidth="1"/>
    <col min="5638" max="5638" width="13.88671875" style="1" bestFit="1" customWidth="1"/>
    <col min="5639" max="5639" width="17.33203125" style="1" bestFit="1" customWidth="1"/>
    <col min="5640" max="5640" width="12.88671875" style="1" bestFit="1" customWidth="1"/>
    <col min="5641" max="5890" width="11.5546875" style="1"/>
    <col min="5891" max="5891" width="88.6640625" style="1" bestFit="1" customWidth="1"/>
    <col min="5892" max="5892" width="8.6640625" style="1" customWidth="1"/>
    <col min="5893" max="5893" width="11.109375" style="1" customWidth="1"/>
    <col min="5894" max="5894" width="13.88671875" style="1" bestFit="1" customWidth="1"/>
    <col min="5895" max="5895" width="17.33203125" style="1" bestFit="1" customWidth="1"/>
    <col min="5896" max="5896" width="12.88671875" style="1" bestFit="1" customWidth="1"/>
    <col min="5897" max="6146" width="11.5546875" style="1"/>
    <col min="6147" max="6147" width="88.6640625" style="1" bestFit="1" customWidth="1"/>
    <col min="6148" max="6148" width="8.6640625" style="1" customWidth="1"/>
    <col min="6149" max="6149" width="11.109375" style="1" customWidth="1"/>
    <col min="6150" max="6150" width="13.88671875" style="1" bestFit="1" customWidth="1"/>
    <col min="6151" max="6151" width="17.33203125" style="1" bestFit="1" customWidth="1"/>
    <col min="6152" max="6152" width="12.88671875" style="1" bestFit="1" customWidth="1"/>
    <col min="6153" max="6402" width="11.5546875" style="1"/>
    <col min="6403" max="6403" width="88.6640625" style="1" bestFit="1" customWidth="1"/>
    <col min="6404" max="6404" width="8.6640625" style="1" customWidth="1"/>
    <col min="6405" max="6405" width="11.109375" style="1" customWidth="1"/>
    <col min="6406" max="6406" width="13.88671875" style="1" bestFit="1" customWidth="1"/>
    <col min="6407" max="6407" width="17.33203125" style="1" bestFit="1" customWidth="1"/>
    <col min="6408" max="6408" width="12.88671875" style="1" bestFit="1" customWidth="1"/>
    <col min="6409" max="6658" width="11.5546875" style="1"/>
    <col min="6659" max="6659" width="88.6640625" style="1" bestFit="1" customWidth="1"/>
    <col min="6660" max="6660" width="8.6640625" style="1" customWidth="1"/>
    <col min="6661" max="6661" width="11.109375" style="1" customWidth="1"/>
    <col min="6662" max="6662" width="13.88671875" style="1" bestFit="1" customWidth="1"/>
    <col min="6663" max="6663" width="17.33203125" style="1" bestFit="1" customWidth="1"/>
    <col min="6664" max="6664" width="12.88671875" style="1" bestFit="1" customWidth="1"/>
    <col min="6665" max="6914" width="11.5546875" style="1"/>
    <col min="6915" max="6915" width="88.6640625" style="1" bestFit="1" customWidth="1"/>
    <col min="6916" max="6916" width="8.6640625" style="1" customWidth="1"/>
    <col min="6917" max="6917" width="11.109375" style="1" customWidth="1"/>
    <col min="6918" max="6918" width="13.88671875" style="1" bestFit="1" customWidth="1"/>
    <col min="6919" max="6919" width="17.33203125" style="1" bestFit="1" customWidth="1"/>
    <col min="6920" max="6920" width="12.88671875" style="1" bestFit="1" customWidth="1"/>
    <col min="6921" max="7170" width="11.5546875" style="1"/>
    <col min="7171" max="7171" width="88.6640625" style="1" bestFit="1" customWidth="1"/>
    <col min="7172" max="7172" width="8.6640625" style="1" customWidth="1"/>
    <col min="7173" max="7173" width="11.109375" style="1" customWidth="1"/>
    <col min="7174" max="7174" width="13.88671875" style="1" bestFit="1" customWidth="1"/>
    <col min="7175" max="7175" width="17.33203125" style="1" bestFit="1" customWidth="1"/>
    <col min="7176" max="7176" width="12.88671875" style="1" bestFit="1" customWidth="1"/>
    <col min="7177" max="7426" width="11.5546875" style="1"/>
    <col min="7427" max="7427" width="88.6640625" style="1" bestFit="1" customWidth="1"/>
    <col min="7428" max="7428" width="8.6640625" style="1" customWidth="1"/>
    <col min="7429" max="7429" width="11.109375" style="1" customWidth="1"/>
    <col min="7430" max="7430" width="13.88671875" style="1" bestFit="1" customWidth="1"/>
    <col min="7431" max="7431" width="17.33203125" style="1" bestFit="1" customWidth="1"/>
    <col min="7432" max="7432" width="12.88671875" style="1" bestFit="1" customWidth="1"/>
    <col min="7433" max="7682" width="11.5546875" style="1"/>
    <col min="7683" max="7683" width="88.6640625" style="1" bestFit="1" customWidth="1"/>
    <col min="7684" max="7684" width="8.6640625" style="1" customWidth="1"/>
    <col min="7685" max="7685" width="11.109375" style="1" customWidth="1"/>
    <col min="7686" max="7686" width="13.88671875" style="1" bestFit="1" customWidth="1"/>
    <col min="7687" max="7687" width="17.33203125" style="1" bestFit="1" customWidth="1"/>
    <col min="7688" max="7688" width="12.88671875" style="1" bestFit="1" customWidth="1"/>
    <col min="7689" max="7938" width="11.5546875" style="1"/>
    <col min="7939" max="7939" width="88.6640625" style="1" bestFit="1" customWidth="1"/>
    <col min="7940" max="7940" width="8.6640625" style="1" customWidth="1"/>
    <col min="7941" max="7941" width="11.109375" style="1" customWidth="1"/>
    <col min="7942" max="7942" width="13.88671875" style="1" bestFit="1" customWidth="1"/>
    <col min="7943" max="7943" width="17.33203125" style="1" bestFit="1" customWidth="1"/>
    <col min="7944" max="7944" width="12.88671875" style="1" bestFit="1" customWidth="1"/>
    <col min="7945" max="8194" width="11.5546875" style="1"/>
    <col min="8195" max="8195" width="88.6640625" style="1" bestFit="1" customWidth="1"/>
    <col min="8196" max="8196" width="8.6640625" style="1" customWidth="1"/>
    <col min="8197" max="8197" width="11.109375" style="1" customWidth="1"/>
    <col min="8198" max="8198" width="13.88671875" style="1" bestFit="1" customWidth="1"/>
    <col min="8199" max="8199" width="17.33203125" style="1" bestFit="1" customWidth="1"/>
    <col min="8200" max="8200" width="12.88671875" style="1" bestFit="1" customWidth="1"/>
    <col min="8201" max="8450" width="11.5546875" style="1"/>
    <col min="8451" max="8451" width="88.6640625" style="1" bestFit="1" customWidth="1"/>
    <col min="8452" max="8452" width="8.6640625" style="1" customWidth="1"/>
    <col min="8453" max="8453" width="11.109375" style="1" customWidth="1"/>
    <col min="8454" max="8454" width="13.88671875" style="1" bestFit="1" customWidth="1"/>
    <col min="8455" max="8455" width="17.33203125" style="1" bestFit="1" customWidth="1"/>
    <col min="8456" max="8456" width="12.88671875" style="1" bestFit="1" customWidth="1"/>
    <col min="8457" max="8706" width="11.5546875" style="1"/>
    <col min="8707" max="8707" width="88.6640625" style="1" bestFit="1" customWidth="1"/>
    <col min="8708" max="8708" width="8.6640625" style="1" customWidth="1"/>
    <col min="8709" max="8709" width="11.109375" style="1" customWidth="1"/>
    <col min="8710" max="8710" width="13.88671875" style="1" bestFit="1" customWidth="1"/>
    <col min="8711" max="8711" width="17.33203125" style="1" bestFit="1" customWidth="1"/>
    <col min="8712" max="8712" width="12.88671875" style="1" bestFit="1" customWidth="1"/>
    <col min="8713" max="8962" width="11.5546875" style="1"/>
    <col min="8963" max="8963" width="88.6640625" style="1" bestFit="1" customWidth="1"/>
    <col min="8964" max="8964" width="8.6640625" style="1" customWidth="1"/>
    <col min="8965" max="8965" width="11.109375" style="1" customWidth="1"/>
    <col min="8966" max="8966" width="13.88671875" style="1" bestFit="1" customWidth="1"/>
    <col min="8967" max="8967" width="17.33203125" style="1" bestFit="1" customWidth="1"/>
    <col min="8968" max="8968" width="12.88671875" style="1" bestFit="1" customWidth="1"/>
    <col min="8969" max="9218" width="11.5546875" style="1"/>
    <col min="9219" max="9219" width="88.6640625" style="1" bestFit="1" customWidth="1"/>
    <col min="9220" max="9220" width="8.6640625" style="1" customWidth="1"/>
    <col min="9221" max="9221" width="11.109375" style="1" customWidth="1"/>
    <col min="9222" max="9222" width="13.88671875" style="1" bestFit="1" customWidth="1"/>
    <col min="9223" max="9223" width="17.33203125" style="1" bestFit="1" customWidth="1"/>
    <col min="9224" max="9224" width="12.88671875" style="1" bestFit="1" customWidth="1"/>
    <col min="9225" max="9474" width="11.5546875" style="1"/>
    <col min="9475" max="9475" width="88.6640625" style="1" bestFit="1" customWidth="1"/>
    <col min="9476" max="9476" width="8.6640625" style="1" customWidth="1"/>
    <col min="9477" max="9477" width="11.109375" style="1" customWidth="1"/>
    <col min="9478" max="9478" width="13.88671875" style="1" bestFit="1" customWidth="1"/>
    <col min="9479" max="9479" width="17.33203125" style="1" bestFit="1" customWidth="1"/>
    <col min="9480" max="9480" width="12.88671875" style="1" bestFit="1" customWidth="1"/>
    <col min="9481" max="9730" width="11.5546875" style="1"/>
    <col min="9731" max="9731" width="88.6640625" style="1" bestFit="1" customWidth="1"/>
    <col min="9732" max="9732" width="8.6640625" style="1" customWidth="1"/>
    <col min="9733" max="9733" width="11.109375" style="1" customWidth="1"/>
    <col min="9734" max="9734" width="13.88671875" style="1" bestFit="1" customWidth="1"/>
    <col min="9735" max="9735" width="17.33203125" style="1" bestFit="1" customWidth="1"/>
    <col min="9736" max="9736" width="12.88671875" style="1" bestFit="1" customWidth="1"/>
    <col min="9737" max="9986" width="11.5546875" style="1"/>
    <col min="9987" max="9987" width="88.6640625" style="1" bestFit="1" customWidth="1"/>
    <col min="9988" max="9988" width="8.6640625" style="1" customWidth="1"/>
    <col min="9989" max="9989" width="11.109375" style="1" customWidth="1"/>
    <col min="9990" max="9990" width="13.88671875" style="1" bestFit="1" customWidth="1"/>
    <col min="9991" max="9991" width="17.33203125" style="1" bestFit="1" customWidth="1"/>
    <col min="9992" max="9992" width="12.88671875" style="1" bestFit="1" customWidth="1"/>
    <col min="9993" max="10242" width="11.5546875" style="1"/>
    <col min="10243" max="10243" width="88.6640625" style="1" bestFit="1" customWidth="1"/>
    <col min="10244" max="10244" width="8.6640625" style="1" customWidth="1"/>
    <col min="10245" max="10245" width="11.109375" style="1" customWidth="1"/>
    <col min="10246" max="10246" width="13.88671875" style="1" bestFit="1" customWidth="1"/>
    <col min="10247" max="10247" width="17.33203125" style="1" bestFit="1" customWidth="1"/>
    <col min="10248" max="10248" width="12.88671875" style="1" bestFit="1" customWidth="1"/>
    <col min="10249" max="10498" width="11.5546875" style="1"/>
    <col min="10499" max="10499" width="88.6640625" style="1" bestFit="1" customWidth="1"/>
    <col min="10500" max="10500" width="8.6640625" style="1" customWidth="1"/>
    <col min="10501" max="10501" width="11.109375" style="1" customWidth="1"/>
    <col min="10502" max="10502" width="13.88671875" style="1" bestFit="1" customWidth="1"/>
    <col min="10503" max="10503" width="17.33203125" style="1" bestFit="1" customWidth="1"/>
    <col min="10504" max="10504" width="12.88671875" style="1" bestFit="1" customWidth="1"/>
    <col min="10505" max="10754" width="11.5546875" style="1"/>
    <col min="10755" max="10755" width="88.6640625" style="1" bestFit="1" customWidth="1"/>
    <col min="10756" max="10756" width="8.6640625" style="1" customWidth="1"/>
    <col min="10757" max="10757" width="11.109375" style="1" customWidth="1"/>
    <col min="10758" max="10758" width="13.88671875" style="1" bestFit="1" customWidth="1"/>
    <col min="10759" max="10759" width="17.33203125" style="1" bestFit="1" customWidth="1"/>
    <col min="10760" max="10760" width="12.88671875" style="1" bestFit="1" customWidth="1"/>
    <col min="10761" max="11010" width="11.5546875" style="1"/>
    <col min="11011" max="11011" width="88.6640625" style="1" bestFit="1" customWidth="1"/>
    <col min="11012" max="11012" width="8.6640625" style="1" customWidth="1"/>
    <col min="11013" max="11013" width="11.109375" style="1" customWidth="1"/>
    <col min="11014" max="11014" width="13.88671875" style="1" bestFit="1" customWidth="1"/>
    <col min="11015" max="11015" width="17.33203125" style="1" bestFit="1" customWidth="1"/>
    <col min="11016" max="11016" width="12.88671875" style="1" bestFit="1" customWidth="1"/>
    <col min="11017" max="11266" width="11.5546875" style="1"/>
    <col min="11267" max="11267" width="88.6640625" style="1" bestFit="1" customWidth="1"/>
    <col min="11268" max="11268" width="8.6640625" style="1" customWidth="1"/>
    <col min="11269" max="11269" width="11.109375" style="1" customWidth="1"/>
    <col min="11270" max="11270" width="13.88671875" style="1" bestFit="1" customWidth="1"/>
    <col min="11271" max="11271" width="17.33203125" style="1" bestFit="1" customWidth="1"/>
    <col min="11272" max="11272" width="12.88671875" style="1" bestFit="1" customWidth="1"/>
    <col min="11273" max="11522" width="11.5546875" style="1"/>
    <col min="11523" max="11523" width="88.6640625" style="1" bestFit="1" customWidth="1"/>
    <col min="11524" max="11524" width="8.6640625" style="1" customWidth="1"/>
    <col min="11525" max="11525" width="11.109375" style="1" customWidth="1"/>
    <col min="11526" max="11526" width="13.88671875" style="1" bestFit="1" customWidth="1"/>
    <col min="11527" max="11527" width="17.33203125" style="1" bestFit="1" customWidth="1"/>
    <col min="11528" max="11528" width="12.88671875" style="1" bestFit="1" customWidth="1"/>
    <col min="11529" max="11778" width="11.5546875" style="1"/>
    <col min="11779" max="11779" width="88.6640625" style="1" bestFit="1" customWidth="1"/>
    <col min="11780" max="11780" width="8.6640625" style="1" customWidth="1"/>
    <col min="11781" max="11781" width="11.109375" style="1" customWidth="1"/>
    <col min="11782" max="11782" width="13.88671875" style="1" bestFit="1" customWidth="1"/>
    <col min="11783" max="11783" width="17.33203125" style="1" bestFit="1" customWidth="1"/>
    <col min="11784" max="11784" width="12.88671875" style="1" bestFit="1" customWidth="1"/>
    <col min="11785" max="12034" width="11.5546875" style="1"/>
    <col min="12035" max="12035" width="88.6640625" style="1" bestFit="1" customWidth="1"/>
    <col min="12036" max="12036" width="8.6640625" style="1" customWidth="1"/>
    <col min="12037" max="12037" width="11.109375" style="1" customWidth="1"/>
    <col min="12038" max="12038" width="13.88671875" style="1" bestFit="1" customWidth="1"/>
    <col min="12039" max="12039" width="17.33203125" style="1" bestFit="1" customWidth="1"/>
    <col min="12040" max="12040" width="12.88671875" style="1" bestFit="1" customWidth="1"/>
    <col min="12041" max="12290" width="11.5546875" style="1"/>
    <col min="12291" max="12291" width="88.6640625" style="1" bestFit="1" customWidth="1"/>
    <col min="12292" max="12292" width="8.6640625" style="1" customWidth="1"/>
    <col min="12293" max="12293" width="11.109375" style="1" customWidth="1"/>
    <col min="12294" max="12294" width="13.88671875" style="1" bestFit="1" customWidth="1"/>
    <col min="12295" max="12295" width="17.33203125" style="1" bestFit="1" customWidth="1"/>
    <col min="12296" max="12296" width="12.88671875" style="1" bestFit="1" customWidth="1"/>
    <col min="12297" max="12546" width="11.5546875" style="1"/>
    <col min="12547" max="12547" width="88.6640625" style="1" bestFit="1" customWidth="1"/>
    <col min="12548" max="12548" width="8.6640625" style="1" customWidth="1"/>
    <col min="12549" max="12549" width="11.109375" style="1" customWidth="1"/>
    <col min="12550" max="12550" width="13.88671875" style="1" bestFit="1" customWidth="1"/>
    <col min="12551" max="12551" width="17.33203125" style="1" bestFit="1" customWidth="1"/>
    <col min="12552" max="12552" width="12.88671875" style="1" bestFit="1" customWidth="1"/>
    <col min="12553" max="12802" width="11.5546875" style="1"/>
    <col min="12803" max="12803" width="88.6640625" style="1" bestFit="1" customWidth="1"/>
    <col min="12804" max="12804" width="8.6640625" style="1" customWidth="1"/>
    <col min="12805" max="12805" width="11.109375" style="1" customWidth="1"/>
    <col min="12806" max="12806" width="13.88671875" style="1" bestFit="1" customWidth="1"/>
    <col min="12807" max="12807" width="17.33203125" style="1" bestFit="1" customWidth="1"/>
    <col min="12808" max="12808" width="12.88671875" style="1" bestFit="1" customWidth="1"/>
    <col min="12809" max="13058" width="11.5546875" style="1"/>
    <col min="13059" max="13059" width="88.6640625" style="1" bestFit="1" customWidth="1"/>
    <col min="13060" max="13060" width="8.6640625" style="1" customWidth="1"/>
    <col min="13061" max="13061" width="11.109375" style="1" customWidth="1"/>
    <col min="13062" max="13062" width="13.88671875" style="1" bestFit="1" customWidth="1"/>
    <col min="13063" max="13063" width="17.33203125" style="1" bestFit="1" customWidth="1"/>
    <col min="13064" max="13064" width="12.88671875" style="1" bestFit="1" customWidth="1"/>
    <col min="13065" max="13314" width="11.5546875" style="1"/>
    <col min="13315" max="13315" width="88.6640625" style="1" bestFit="1" customWidth="1"/>
    <col min="13316" max="13316" width="8.6640625" style="1" customWidth="1"/>
    <col min="13317" max="13317" width="11.109375" style="1" customWidth="1"/>
    <col min="13318" max="13318" width="13.88671875" style="1" bestFit="1" customWidth="1"/>
    <col min="13319" max="13319" width="17.33203125" style="1" bestFit="1" customWidth="1"/>
    <col min="13320" max="13320" width="12.88671875" style="1" bestFit="1" customWidth="1"/>
    <col min="13321" max="13570" width="11.5546875" style="1"/>
    <col min="13571" max="13571" width="88.6640625" style="1" bestFit="1" customWidth="1"/>
    <col min="13572" max="13572" width="8.6640625" style="1" customWidth="1"/>
    <col min="13573" max="13573" width="11.109375" style="1" customWidth="1"/>
    <col min="13574" max="13574" width="13.88671875" style="1" bestFit="1" customWidth="1"/>
    <col min="13575" max="13575" width="17.33203125" style="1" bestFit="1" customWidth="1"/>
    <col min="13576" max="13576" width="12.88671875" style="1" bestFit="1" customWidth="1"/>
    <col min="13577" max="13826" width="11.5546875" style="1"/>
    <col min="13827" max="13827" width="88.6640625" style="1" bestFit="1" customWidth="1"/>
    <col min="13828" max="13828" width="8.6640625" style="1" customWidth="1"/>
    <col min="13829" max="13829" width="11.109375" style="1" customWidth="1"/>
    <col min="13830" max="13830" width="13.88671875" style="1" bestFit="1" customWidth="1"/>
    <col min="13831" max="13831" width="17.33203125" style="1" bestFit="1" customWidth="1"/>
    <col min="13832" max="13832" width="12.88671875" style="1" bestFit="1" customWidth="1"/>
    <col min="13833" max="14082" width="11.5546875" style="1"/>
    <col min="14083" max="14083" width="88.6640625" style="1" bestFit="1" customWidth="1"/>
    <col min="14084" max="14084" width="8.6640625" style="1" customWidth="1"/>
    <col min="14085" max="14085" width="11.109375" style="1" customWidth="1"/>
    <col min="14086" max="14086" width="13.88671875" style="1" bestFit="1" customWidth="1"/>
    <col min="14087" max="14087" width="17.33203125" style="1" bestFit="1" customWidth="1"/>
    <col min="14088" max="14088" width="12.88671875" style="1" bestFit="1" customWidth="1"/>
    <col min="14089" max="14338" width="11.5546875" style="1"/>
    <col min="14339" max="14339" width="88.6640625" style="1" bestFit="1" customWidth="1"/>
    <col min="14340" max="14340" width="8.6640625" style="1" customWidth="1"/>
    <col min="14341" max="14341" width="11.109375" style="1" customWidth="1"/>
    <col min="14342" max="14342" width="13.88671875" style="1" bestFit="1" customWidth="1"/>
    <col min="14343" max="14343" width="17.33203125" style="1" bestFit="1" customWidth="1"/>
    <col min="14344" max="14344" width="12.88671875" style="1" bestFit="1" customWidth="1"/>
    <col min="14345" max="14594" width="11.5546875" style="1"/>
    <col min="14595" max="14595" width="88.6640625" style="1" bestFit="1" customWidth="1"/>
    <col min="14596" max="14596" width="8.6640625" style="1" customWidth="1"/>
    <col min="14597" max="14597" width="11.109375" style="1" customWidth="1"/>
    <col min="14598" max="14598" width="13.88671875" style="1" bestFit="1" customWidth="1"/>
    <col min="14599" max="14599" width="17.33203125" style="1" bestFit="1" customWidth="1"/>
    <col min="14600" max="14600" width="12.88671875" style="1" bestFit="1" customWidth="1"/>
    <col min="14601" max="14850" width="11.5546875" style="1"/>
    <col min="14851" max="14851" width="88.6640625" style="1" bestFit="1" customWidth="1"/>
    <col min="14852" max="14852" width="8.6640625" style="1" customWidth="1"/>
    <col min="14853" max="14853" width="11.109375" style="1" customWidth="1"/>
    <col min="14854" max="14854" width="13.88671875" style="1" bestFit="1" customWidth="1"/>
    <col min="14855" max="14855" width="17.33203125" style="1" bestFit="1" customWidth="1"/>
    <col min="14856" max="14856" width="12.88671875" style="1" bestFit="1" customWidth="1"/>
    <col min="14857" max="15106" width="11.5546875" style="1"/>
    <col min="15107" max="15107" width="88.6640625" style="1" bestFit="1" customWidth="1"/>
    <col min="15108" max="15108" width="8.6640625" style="1" customWidth="1"/>
    <col min="15109" max="15109" width="11.109375" style="1" customWidth="1"/>
    <col min="15110" max="15110" width="13.88671875" style="1" bestFit="1" customWidth="1"/>
    <col min="15111" max="15111" width="17.33203125" style="1" bestFit="1" customWidth="1"/>
    <col min="15112" max="15112" width="12.88671875" style="1" bestFit="1" customWidth="1"/>
    <col min="15113" max="15362" width="11.5546875" style="1"/>
    <col min="15363" max="15363" width="88.6640625" style="1" bestFit="1" customWidth="1"/>
    <col min="15364" max="15364" width="8.6640625" style="1" customWidth="1"/>
    <col min="15365" max="15365" width="11.109375" style="1" customWidth="1"/>
    <col min="15366" max="15366" width="13.88671875" style="1" bestFit="1" customWidth="1"/>
    <col min="15367" max="15367" width="17.33203125" style="1" bestFit="1" customWidth="1"/>
    <col min="15368" max="15368" width="12.88671875" style="1" bestFit="1" customWidth="1"/>
    <col min="15369" max="15618" width="11.5546875" style="1"/>
    <col min="15619" max="15619" width="88.6640625" style="1" bestFit="1" customWidth="1"/>
    <col min="15620" max="15620" width="8.6640625" style="1" customWidth="1"/>
    <col min="15621" max="15621" width="11.109375" style="1" customWidth="1"/>
    <col min="15622" max="15622" width="13.88671875" style="1" bestFit="1" customWidth="1"/>
    <col min="15623" max="15623" width="17.33203125" style="1" bestFit="1" customWidth="1"/>
    <col min="15624" max="15624" width="12.88671875" style="1" bestFit="1" customWidth="1"/>
    <col min="15625" max="15874" width="11.5546875" style="1"/>
    <col min="15875" max="15875" width="88.6640625" style="1" bestFit="1" customWidth="1"/>
    <col min="15876" max="15876" width="8.6640625" style="1" customWidth="1"/>
    <col min="15877" max="15877" width="11.109375" style="1" customWidth="1"/>
    <col min="15878" max="15878" width="13.88671875" style="1" bestFit="1" customWidth="1"/>
    <col min="15879" max="15879" width="17.33203125" style="1" bestFit="1" customWidth="1"/>
    <col min="15880" max="15880" width="12.88671875" style="1" bestFit="1" customWidth="1"/>
    <col min="15881" max="16130" width="11.5546875" style="1"/>
    <col min="16131" max="16131" width="88.6640625" style="1" bestFit="1" customWidth="1"/>
    <col min="16132" max="16132" width="8.6640625" style="1" customWidth="1"/>
    <col min="16133" max="16133" width="11.109375" style="1" customWidth="1"/>
    <col min="16134" max="16134" width="13.88671875" style="1" bestFit="1" customWidth="1"/>
    <col min="16135" max="16135" width="17.33203125" style="1" bestFit="1" customWidth="1"/>
    <col min="16136" max="16136" width="12.88671875" style="1" bestFit="1" customWidth="1"/>
    <col min="16137" max="16384" width="11.5546875" style="1"/>
  </cols>
  <sheetData>
    <row r="1" spans="1:9" ht="55.2" customHeight="1" thickBot="1" x14ac:dyDescent="0.4">
      <c r="A1" s="151" t="s">
        <v>28</v>
      </c>
      <c r="B1" s="152"/>
      <c r="C1" s="152"/>
      <c r="D1" s="152"/>
      <c r="E1" s="152"/>
      <c r="F1" s="153"/>
      <c r="G1" s="97"/>
    </row>
    <row r="2" spans="1:9" ht="53.4" customHeight="1" thickBot="1" x14ac:dyDescent="0.35">
      <c r="A2" s="154" t="s">
        <v>39</v>
      </c>
      <c r="B2" s="155"/>
      <c r="C2" s="155"/>
      <c r="D2" s="155"/>
      <c r="E2" s="155"/>
      <c r="F2" s="156"/>
      <c r="G2" s="97"/>
    </row>
    <row r="3" spans="1:9" ht="16.2" thickBot="1" x14ac:dyDescent="0.35">
      <c r="A3" s="78" t="s">
        <v>0</v>
      </c>
      <c r="B3" s="79" t="s">
        <v>1</v>
      </c>
      <c r="C3" s="80" t="s">
        <v>18</v>
      </c>
      <c r="D3" s="79" t="s">
        <v>19</v>
      </c>
      <c r="E3" s="80" t="s">
        <v>2</v>
      </c>
      <c r="F3" s="81" t="s">
        <v>3</v>
      </c>
      <c r="G3" s="98"/>
    </row>
    <row r="4" spans="1:9" ht="5.0999999999999996" customHeight="1" thickBot="1" x14ac:dyDescent="0.35">
      <c r="A4" s="30"/>
      <c r="B4" s="22"/>
      <c r="C4" s="21"/>
      <c r="D4" s="21"/>
      <c r="E4" s="21"/>
      <c r="F4" s="31"/>
      <c r="G4" s="21"/>
    </row>
    <row r="5" spans="1:9" ht="55.05" customHeight="1" thickBot="1" x14ac:dyDescent="0.35">
      <c r="A5" s="72" t="s">
        <v>4</v>
      </c>
      <c r="B5" s="73" t="s">
        <v>30</v>
      </c>
      <c r="C5" s="74" t="s">
        <v>18</v>
      </c>
      <c r="D5" s="75" t="s">
        <v>19</v>
      </c>
      <c r="E5" s="76" t="s">
        <v>5</v>
      </c>
      <c r="F5" s="77" t="s">
        <v>3</v>
      </c>
      <c r="G5" s="98"/>
    </row>
    <row r="6" spans="1:9" ht="15.6" x14ac:dyDescent="0.3">
      <c r="A6" s="82" t="s">
        <v>6</v>
      </c>
      <c r="B6" s="123" t="s">
        <v>7</v>
      </c>
      <c r="C6" s="83"/>
      <c r="D6" s="84"/>
      <c r="E6" s="84"/>
      <c r="F6" s="85"/>
      <c r="G6" s="99"/>
    </row>
    <row r="7" spans="1:9" ht="54" customHeight="1" x14ac:dyDescent="0.3">
      <c r="A7" s="43" t="s">
        <v>8</v>
      </c>
      <c r="B7" s="143" t="s">
        <v>46</v>
      </c>
      <c r="C7" s="33" t="s">
        <v>17</v>
      </c>
      <c r="D7" s="49">
        <v>1</v>
      </c>
      <c r="E7" s="13"/>
      <c r="F7" s="15">
        <f>D7*E7</f>
        <v>0</v>
      </c>
      <c r="G7" s="100"/>
    </row>
    <row r="8" spans="1:9" ht="34.799999999999997" customHeight="1" x14ac:dyDescent="0.3">
      <c r="A8" s="44" t="s">
        <v>9</v>
      </c>
      <c r="B8" s="118" t="s">
        <v>116</v>
      </c>
      <c r="C8" s="34" t="s">
        <v>16</v>
      </c>
      <c r="D8" s="50">
        <v>1</v>
      </c>
      <c r="E8" s="14"/>
      <c r="F8" s="16">
        <f>D8*E8</f>
        <v>0</v>
      </c>
      <c r="G8" s="100"/>
    </row>
    <row r="9" spans="1:9" ht="41.4" customHeight="1" x14ac:dyDescent="0.3">
      <c r="A9" s="45" t="s">
        <v>42</v>
      </c>
      <c r="B9" s="109" t="s">
        <v>58</v>
      </c>
      <c r="C9" s="33" t="s">
        <v>17</v>
      </c>
      <c r="D9" s="49">
        <v>1</v>
      </c>
      <c r="E9" s="13"/>
      <c r="F9" s="15">
        <f>D9*E9</f>
        <v>0</v>
      </c>
      <c r="G9" s="100"/>
    </row>
    <row r="10" spans="1:9" ht="15.6" x14ac:dyDescent="0.3">
      <c r="A10" s="42" t="s">
        <v>10</v>
      </c>
      <c r="B10" s="110" t="s">
        <v>27</v>
      </c>
      <c r="C10" s="41"/>
      <c r="D10" s="51"/>
      <c r="E10" s="53"/>
      <c r="F10" s="54"/>
      <c r="G10" s="100"/>
    </row>
    <row r="11" spans="1:9" ht="68.400000000000006" customHeight="1" x14ac:dyDescent="0.3">
      <c r="A11" s="43" t="s">
        <v>11</v>
      </c>
      <c r="B11" s="143" t="s">
        <v>117</v>
      </c>
      <c r="C11" s="33" t="s">
        <v>17</v>
      </c>
      <c r="D11" s="49">
        <v>1</v>
      </c>
      <c r="E11" s="95"/>
      <c r="F11" s="17">
        <f t="shared" ref="F11:F16" si="0">D11*E11</f>
        <v>0</v>
      </c>
      <c r="G11" s="96"/>
      <c r="I11" s="57"/>
    </row>
    <row r="12" spans="1:9" ht="15.6" x14ac:dyDescent="0.3">
      <c r="A12" s="44" t="s">
        <v>12</v>
      </c>
      <c r="B12" s="124" t="s">
        <v>118</v>
      </c>
      <c r="C12" s="34" t="s">
        <v>17</v>
      </c>
      <c r="D12" s="50">
        <v>1</v>
      </c>
      <c r="E12" s="92"/>
      <c r="F12" s="18">
        <f t="shared" si="0"/>
        <v>0</v>
      </c>
      <c r="G12" s="96"/>
    </row>
    <row r="13" spans="1:9" ht="15.6" x14ac:dyDescent="0.3">
      <c r="A13" s="43" t="s">
        <v>13</v>
      </c>
      <c r="B13" s="109" t="s">
        <v>57</v>
      </c>
      <c r="C13" s="33" t="s">
        <v>17</v>
      </c>
      <c r="D13" s="49">
        <v>1</v>
      </c>
      <c r="E13" s="95"/>
      <c r="F13" s="17">
        <f t="shared" si="0"/>
        <v>0</v>
      </c>
      <c r="G13" s="96"/>
    </row>
    <row r="14" spans="1:9" ht="15.6" x14ac:dyDescent="0.3">
      <c r="A14" s="44" t="s">
        <v>25</v>
      </c>
      <c r="B14" s="125" t="s">
        <v>119</v>
      </c>
      <c r="C14" s="34" t="s">
        <v>17</v>
      </c>
      <c r="D14" s="50">
        <v>1</v>
      </c>
      <c r="E14" s="92"/>
      <c r="F14" s="18">
        <f t="shared" si="0"/>
        <v>0</v>
      </c>
      <c r="G14" s="96"/>
    </row>
    <row r="15" spans="1:9" ht="15.6" x14ac:dyDescent="0.3">
      <c r="A15" s="43" t="s">
        <v>26</v>
      </c>
      <c r="B15" s="109" t="s">
        <v>48</v>
      </c>
      <c r="C15" s="33" t="s">
        <v>16</v>
      </c>
      <c r="D15" s="49">
        <v>1</v>
      </c>
      <c r="E15" s="94"/>
      <c r="F15" s="17">
        <f t="shared" si="0"/>
        <v>0</v>
      </c>
      <c r="G15" s="96"/>
    </row>
    <row r="16" spans="1:9" ht="15.6" x14ac:dyDescent="0.3">
      <c r="A16" s="105" t="s">
        <v>114</v>
      </c>
      <c r="B16" s="125" t="s">
        <v>115</v>
      </c>
      <c r="C16" s="34" t="s">
        <v>17</v>
      </c>
      <c r="D16" s="50">
        <v>1</v>
      </c>
      <c r="E16" s="92"/>
      <c r="F16" s="18">
        <f t="shared" si="0"/>
        <v>0</v>
      </c>
      <c r="G16" s="96"/>
    </row>
    <row r="17" spans="1:11" s="150" customFormat="1" ht="15.6" x14ac:dyDescent="0.3">
      <c r="A17" s="147" t="s">
        <v>122</v>
      </c>
      <c r="B17" s="148" t="s">
        <v>123</v>
      </c>
      <c r="C17" s="140" t="s">
        <v>17</v>
      </c>
      <c r="D17" s="141">
        <v>1</v>
      </c>
      <c r="E17" s="94"/>
      <c r="F17" s="17">
        <f t="shared" ref="F17" si="1">D17*E17</f>
        <v>0</v>
      </c>
      <c r="G17" s="149"/>
    </row>
    <row r="18" spans="1:11" ht="15.6" x14ac:dyDescent="0.3">
      <c r="A18" s="39" t="s">
        <v>23</v>
      </c>
      <c r="B18" s="114"/>
      <c r="C18" s="2"/>
      <c r="D18" s="2"/>
      <c r="E18" s="3"/>
      <c r="F18" s="20">
        <f>SUM(F7:F17)</f>
        <v>0</v>
      </c>
      <c r="G18" s="101"/>
    </row>
    <row r="19" spans="1:11" ht="22.2" customHeight="1" x14ac:dyDescent="0.3">
      <c r="A19" s="4"/>
      <c r="B19" s="126"/>
      <c r="C19" s="5"/>
      <c r="D19" s="5"/>
      <c r="E19" s="6"/>
      <c r="F19" s="7"/>
      <c r="G19" s="102"/>
    </row>
    <row r="20" spans="1:11" ht="16.2" customHeight="1" x14ac:dyDescent="0.3">
      <c r="A20" s="4"/>
      <c r="B20" s="126"/>
      <c r="C20" s="5"/>
      <c r="D20" s="5"/>
      <c r="E20" s="6"/>
      <c r="F20" s="7"/>
      <c r="G20" s="102"/>
    </row>
    <row r="21" spans="1:11" ht="55.05" customHeight="1" x14ac:dyDescent="0.3">
      <c r="A21" s="46">
        <v>2</v>
      </c>
      <c r="B21" s="35" t="s">
        <v>120</v>
      </c>
      <c r="C21" s="36" t="s">
        <v>18</v>
      </c>
      <c r="D21" s="40" t="s">
        <v>19</v>
      </c>
      <c r="E21" s="37" t="s">
        <v>5</v>
      </c>
      <c r="F21" s="38" t="s">
        <v>3</v>
      </c>
      <c r="G21" s="98"/>
      <c r="K21" s="57"/>
    </row>
    <row r="22" spans="1:11" ht="15.6" x14ac:dyDescent="0.3">
      <c r="A22" s="42" t="s">
        <v>14</v>
      </c>
      <c r="B22" s="110" t="s">
        <v>35</v>
      </c>
      <c r="C22" s="41"/>
      <c r="D22" s="52"/>
      <c r="E22" s="55"/>
      <c r="F22" s="56"/>
      <c r="G22" s="98"/>
      <c r="K22" s="57"/>
    </row>
    <row r="23" spans="1:11" ht="45" customHeight="1" x14ac:dyDescent="0.3">
      <c r="A23" s="45" t="s">
        <v>56</v>
      </c>
      <c r="B23" s="143" t="s">
        <v>36</v>
      </c>
      <c r="C23" s="33" t="s">
        <v>17</v>
      </c>
      <c r="D23" s="49">
        <v>1</v>
      </c>
      <c r="E23" s="13"/>
      <c r="F23" s="19">
        <f>D23*E23</f>
        <v>0</v>
      </c>
      <c r="G23" s="96"/>
    </row>
    <row r="24" spans="1:11" ht="45" customHeight="1" x14ac:dyDescent="0.3">
      <c r="A24" s="105" t="s">
        <v>95</v>
      </c>
      <c r="B24" s="146" t="s">
        <v>113</v>
      </c>
      <c r="C24" s="34" t="s">
        <v>17</v>
      </c>
      <c r="D24" s="50">
        <v>1</v>
      </c>
      <c r="E24" s="14"/>
      <c r="F24" s="18">
        <f>D24*E24</f>
        <v>0</v>
      </c>
      <c r="G24" s="96"/>
    </row>
    <row r="25" spans="1:11" ht="46.2" customHeight="1" x14ac:dyDescent="0.3">
      <c r="A25" s="42" t="s">
        <v>65</v>
      </c>
      <c r="B25" s="144" t="s">
        <v>59</v>
      </c>
      <c r="C25" s="41"/>
      <c r="D25" s="52"/>
      <c r="E25" s="55"/>
      <c r="F25" s="56"/>
      <c r="G25" s="96"/>
    </row>
    <row r="26" spans="1:11" ht="36.6" customHeight="1" x14ac:dyDescent="0.3">
      <c r="A26" s="45" t="s">
        <v>66</v>
      </c>
      <c r="B26" s="131" t="s">
        <v>41</v>
      </c>
      <c r="C26" s="33" t="s">
        <v>17</v>
      </c>
      <c r="D26" s="49">
        <v>1</v>
      </c>
      <c r="E26" s="13"/>
      <c r="F26" s="19">
        <f t="shared" ref="F26:F27" si="2">D26*E26</f>
        <v>0</v>
      </c>
      <c r="G26" s="96"/>
      <c r="I26" s="57"/>
    </row>
    <row r="27" spans="1:11" ht="34.200000000000003" customHeight="1" x14ac:dyDescent="0.3">
      <c r="A27" s="105" t="s">
        <v>67</v>
      </c>
      <c r="B27" s="112" t="s">
        <v>125</v>
      </c>
      <c r="C27" s="34" t="s">
        <v>52</v>
      </c>
      <c r="D27" s="50">
        <v>140</v>
      </c>
      <c r="E27" s="14"/>
      <c r="F27" s="18">
        <f t="shared" si="2"/>
        <v>0</v>
      </c>
      <c r="G27" s="96"/>
    </row>
    <row r="28" spans="1:11" ht="34.200000000000003" customHeight="1" x14ac:dyDescent="0.3">
      <c r="A28" s="42" t="s">
        <v>68</v>
      </c>
      <c r="B28" s="144" t="s">
        <v>60</v>
      </c>
      <c r="C28" s="41"/>
      <c r="D28" s="52"/>
      <c r="E28" s="55"/>
      <c r="F28" s="56"/>
      <c r="G28" s="96"/>
    </row>
    <row r="29" spans="1:11" ht="40.200000000000003" customHeight="1" x14ac:dyDescent="0.3">
      <c r="A29" s="45" t="s">
        <v>69</v>
      </c>
      <c r="B29" s="131" t="s">
        <v>40</v>
      </c>
      <c r="C29" s="33" t="s">
        <v>17</v>
      </c>
      <c r="D29" s="49">
        <v>1</v>
      </c>
      <c r="E29" s="13"/>
      <c r="F29" s="19">
        <f t="shared" ref="F29:F31" si="3">D29*E29</f>
        <v>0</v>
      </c>
      <c r="G29" s="96"/>
      <c r="I29" s="57"/>
    </row>
    <row r="30" spans="1:11" ht="21" customHeight="1" x14ac:dyDescent="0.3">
      <c r="A30" s="105" t="s">
        <v>70</v>
      </c>
      <c r="B30" s="112" t="s">
        <v>126</v>
      </c>
      <c r="C30" s="130" t="s">
        <v>50</v>
      </c>
      <c r="D30" s="130">
        <v>400</v>
      </c>
      <c r="E30" s="14"/>
      <c r="F30" s="18">
        <f>D30*E30</f>
        <v>0</v>
      </c>
      <c r="G30" s="96"/>
    </row>
    <row r="31" spans="1:11" ht="20.399999999999999" customHeight="1" x14ac:dyDescent="0.3">
      <c r="A31" s="45" t="s">
        <v>71</v>
      </c>
      <c r="B31" s="111" t="s">
        <v>51</v>
      </c>
      <c r="C31" s="33" t="s">
        <v>17</v>
      </c>
      <c r="D31" s="49">
        <v>1</v>
      </c>
      <c r="E31" s="13"/>
      <c r="F31" s="19">
        <f t="shared" si="3"/>
        <v>0</v>
      </c>
      <c r="G31" s="96"/>
    </row>
    <row r="32" spans="1:11" ht="19.8" customHeight="1" x14ac:dyDescent="0.3">
      <c r="A32" s="42" t="s">
        <v>72</v>
      </c>
      <c r="B32" s="110" t="s">
        <v>61</v>
      </c>
      <c r="C32" s="41"/>
      <c r="D32" s="52"/>
      <c r="E32" s="55"/>
      <c r="F32" s="56"/>
      <c r="G32" s="96"/>
    </row>
    <row r="33" spans="1:9" ht="31.2" x14ac:dyDescent="0.3">
      <c r="A33" s="45" t="s">
        <v>73</v>
      </c>
      <c r="B33" s="111" t="s">
        <v>127</v>
      </c>
      <c r="C33" s="33" t="s">
        <v>17</v>
      </c>
      <c r="D33" s="49">
        <v>1</v>
      </c>
      <c r="E33" s="13"/>
      <c r="F33" s="19">
        <f t="shared" ref="F33:F35" si="4">D33*E33</f>
        <v>0</v>
      </c>
      <c r="G33" s="96"/>
      <c r="I33" s="57"/>
    </row>
    <row r="34" spans="1:9" ht="21" customHeight="1" x14ac:dyDescent="0.3">
      <c r="A34" s="105" t="s">
        <v>74</v>
      </c>
      <c r="B34" s="112" t="s">
        <v>128</v>
      </c>
      <c r="C34" s="34" t="s">
        <v>17</v>
      </c>
      <c r="D34" s="50">
        <v>1</v>
      </c>
      <c r="E34" s="14"/>
      <c r="F34" s="18">
        <f t="shared" si="4"/>
        <v>0</v>
      </c>
      <c r="G34" s="96"/>
    </row>
    <row r="35" spans="1:9" ht="22.2" customHeight="1" x14ac:dyDescent="0.3">
      <c r="A35" s="45" t="s">
        <v>75</v>
      </c>
      <c r="B35" s="111" t="s">
        <v>129</v>
      </c>
      <c r="C35" s="33" t="s">
        <v>17</v>
      </c>
      <c r="D35" s="49">
        <v>1</v>
      </c>
      <c r="E35" s="13"/>
      <c r="F35" s="19">
        <f t="shared" si="4"/>
        <v>0</v>
      </c>
      <c r="G35" s="96"/>
    </row>
    <row r="36" spans="1:9" ht="29.4" customHeight="1" x14ac:dyDescent="0.3">
      <c r="A36" s="42" t="s">
        <v>76</v>
      </c>
      <c r="B36" s="113" t="s">
        <v>62</v>
      </c>
      <c r="C36" s="41"/>
      <c r="D36" s="52"/>
      <c r="E36" s="55"/>
      <c r="F36" s="56"/>
      <c r="G36" s="96"/>
    </row>
    <row r="37" spans="1:9" ht="49.8" customHeight="1" x14ac:dyDescent="0.3">
      <c r="A37" s="45" t="s">
        <v>77</v>
      </c>
      <c r="B37" s="131" t="s">
        <v>130</v>
      </c>
      <c r="C37" s="33" t="s">
        <v>17</v>
      </c>
      <c r="D37" s="49">
        <v>1</v>
      </c>
      <c r="E37" s="13"/>
      <c r="F37" s="19">
        <f t="shared" ref="F37:F41" si="5">D37*E37</f>
        <v>0</v>
      </c>
      <c r="G37" s="96"/>
      <c r="I37" s="57"/>
    </row>
    <row r="38" spans="1:9" ht="32.4" customHeight="1" x14ac:dyDescent="0.3">
      <c r="A38" s="105" t="s">
        <v>78</v>
      </c>
      <c r="B38" s="145" t="s">
        <v>131</v>
      </c>
      <c r="C38" s="34" t="s">
        <v>17</v>
      </c>
      <c r="D38" s="50">
        <v>1</v>
      </c>
      <c r="E38" s="14"/>
      <c r="F38" s="18">
        <f t="shared" si="5"/>
        <v>0</v>
      </c>
      <c r="G38" s="96"/>
    </row>
    <row r="39" spans="1:9" ht="34.200000000000003" customHeight="1" x14ac:dyDescent="0.3">
      <c r="A39" s="45" t="s">
        <v>79</v>
      </c>
      <c r="B39" s="111" t="s">
        <v>132</v>
      </c>
      <c r="C39" s="33" t="s">
        <v>17</v>
      </c>
      <c r="D39" s="49">
        <v>1</v>
      </c>
      <c r="E39" s="13"/>
      <c r="F39" s="19">
        <f t="shared" ref="F39" si="6">D39*E39</f>
        <v>0</v>
      </c>
      <c r="G39" s="96"/>
    </row>
    <row r="40" spans="1:9" ht="22.8" customHeight="1" x14ac:dyDescent="0.3">
      <c r="A40" s="105" t="s">
        <v>80</v>
      </c>
      <c r="B40" s="112" t="s">
        <v>133</v>
      </c>
      <c r="C40" s="34" t="s">
        <v>17</v>
      </c>
      <c r="D40" s="50">
        <v>1</v>
      </c>
      <c r="E40" s="14"/>
      <c r="F40" s="18">
        <f t="shared" si="5"/>
        <v>0</v>
      </c>
      <c r="G40" s="96"/>
    </row>
    <row r="41" spans="1:9" ht="46.8" x14ac:dyDescent="0.3">
      <c r="A41" s="157" t="s">
        <v>81</v>
      </c>
      <c r="B41" s="158" t="s">
        <v>134</v>
      </c>
      <c r="C41" s="159" t="s">
        <v>17</v>
      </c>
      <c r="D41" s="160">
        <v>1</v>
      </c>
      <c r="E41" s="32"/>
      <c r="F41" s="161">
        <f t="shared" si="5"/>
        <v>0</v>
      </c>
      <c r="G41" s="96"/>
    </row>
    <row r="42" spans="1:9" ht="32.4" customHeight="1" x14ac:dyDescent="0.3">
      <c r="A42" s="42" t="s">
        <v>82</v>
      </c>
      <c r="B42" s="113" t="s">
        <v>63</v>
      </c>
      <c r="C42" s="41"/>
      <c r="D42" s="52"/>
      <c r="E42" s="55"/>
      <c r="F42" s="56"/>
      <c r="G42" s="96"/>
    </row>
    <row r="43" spans="1:9" ht="36.6" customHeight="1" x14ac:dyDescent="0.3">
      <c r="A43" s="45" t="s">
        <v>83</v>
      </c>
      <c r="B43" s="111" t="s">
        <v>136</v>
      </c>
      <c r="C43" s="33" t="s">
        <v>17</v>
      </c>
      <c r="D43" s="49">
        <v>1</v>
      </c>
      <c r="E43" s="32"/>
      <c r="F43" s="19">
        <f t="shared" ref="F43:F45" si="7">D43*E43</f>
        <v>0</v>
      </c>
      <c r="G43" s="96"/>
    </row>
    <row r="44" spans="1:9" ht="37.799999999999997" customHeight="1" x14ac:dyDescent="0.3">
      <c r="A44" s="105" t="s">
        <v>84</v>
      </c>
      <c r="B44" s="145" t="s">
        <v>93</v>
      </c>
      <c r="C44" s="34" t="s">
        <v>17</v>
      </c>
      <c r="D44" s="50">
        <v>1</v>
      </c>
      <c r="E44" s="14"/>
      <c r="F44" s="18">
        <f t="shared" si="7"/>
        <v>0</v>
      </c>
      <c r="G44" s="96"/>
    </row>
    <row r="45" spans="1:9" ht="29.4" customHeight="1" x14ac:dyDescent="0.3">
      <c r="A45" s="157" t="s">
        <v>135</v>
      </c>
      <c r="B45" s="162" t="s">
        <v>64</v>
      </c>
      <c r="C45" s="159" t="s">
        <v>17</v>
      </c>
      <c r="D45" s="160">
        <v>1</v>
      </c>
      <c r="E45" s="32"/>
      <c r="F45" s="161">
        <f t="shared" si="7"/>
        <v>0</v>
      </c>
      <c r="G45" s="96"/>
    </row>
    <row r="46" spans="1:9" ht="46.8" customHeight="1" x14ac:dyDescent="0.3">
      <c r="A46" s="42" t="s">
        <v>85</v>
      </c>
      <c r="B46" s="113" t="s">
        <v>54</v>
      </c>
      <c r="C46" s="41"/>
      <c r="D46" s="52"/>
      <c r="E46" s="55"/>
      <c r="F46" s="56"/>
      <c r="G46" s="96"/>
    </row>
    <row r="47" spans="1:9" ht="48.6" customHeight="1" x14ac:dyDescent="0.3">
      <c r="A47" s="45" t="s">
        <v>86</v>
      </c>
      <c r="B47" s="131" t="s">
        <v>121</v>
      </c>
      <c r="C47" s="33" t="s">
        <v>17</v>
      </c>
      <c r="D47" s="49">
        <v>1</v>
      </c>
      <c r="E47" s="13"/>
      <c r="F47" s="19">
        <f t="shared" ref="F47:F49" si="8">D47*E47</f>
        <v>0</v>
      </c>
      <c r="G47" s="96"/>
      <c r="I47" s="57"/>
    </row>
    <row r="48" spans="1:9" ht="22.8" customHeight="1" x14ac:dyDescent="0.3">
      <c r="A48" s="105" t="s">
        <v>87</v>
      </c>
      <c r="B48" s="112" t="s">
        <v>94</v>
      </c>
      <c r="C48" s="34" t="s">
        <v>17</v>
      </c>
      <c r="D48" s="50">
        <v>1</v>
      </c>
      <c r="E48" s="14"/>
      <c r="F48" s="18">
        <f t="shared" si="8"/>
        <v>0</v>
      </c>
      <c r="G48" s="96"/>
    </row>
    <row r="49" spans="1:11" ht="24.6" customHeight="1" x14ac:dyDescent="0.3">
      <c r="A49" s="45" t="s">
        <v>88</v>
      </c>
      <c r="B49" s="111" t="s">
        <v>101</v>
      </c>
      <c r="C49" s="33" t="s">
        <v>17</v>
      </c>
      <c r="D49" s="49">
        <v>1</v>
      </c>
      <c r="E49" s="13"/>
      <c r="F49" s="19">
        <f t="shared" si="8"/>
        <v>0</v>
      </c>
      <c r="G49" s="96"/>
    </row>
    <row r="50" spans="1:11" ht="25.2" customHeight="1" x14ac:dyDescent="0.3">
      <c r="A50" s="132" t="s">
        <v>89</v>
      </c>
      <c r="B50" s="113" t="s">
        <v>49</v>
      </c>
      <c r="C50" s="133"/>
      <c r="D50" s="134"/>
      <c r="E50" s="135"/>
      <c r="F50" s="136"/>
      <c r="G50" s="96"/>
    </row>
    <row r="51" spans="1:11" ht="15.6" x14ac:dyDescent="0.3">
      <c r="A51" s="137" t="s">
        <v>90</v>
      </c>
      <c r="B51" s="138" t="s">
        <v>47</v>
      </c>
      <c r="C51" s="86" t="s">
        <v>17</v>
      </c>
      <c r="D51" s="87">
        <v>1</v>
      </c>
      <c r="E51" s="88"/>
      <c r="F51" s="89">
        <f t="shared" ref="F51:F52" si="9">D51*E51</f>
        <v>0</v>
      </c>
      <c r="G51" s="96"/>
      <c r="I51" s="57"/>
    </row>
    <row r="52" spans="1:11" ht="18.600000000000001" customHeight="1" x14ac:dyDescent="0.3">
      <c r="A52" s="139" t="s">
        <v>91</v>
      </c>
      <c r="B52" s="112" t="s">
        <v>124</v>
      </c>
      <c r="C52" s="90" t="s">
        <v>17</v>
      </c>
      <c r="D52" s="91">
        <v>1</v>
      </c>
      <c r="E52" s="92"/>
      <c r="F52" s="93">
        <f t="shared" si="9"/>
        <v>0</v>
      </c>
      <c r="G52" s="96"/>
    </row>
    <row r="53" spans="1:11" ht="32.4" customHeight="1" x14ac:dyDescent="0.3">
      <c r="A53" s="42" t="s">
        <v>92</v>
      </c>
      <c r="B53" s="113" t="s">
        <v>37</v>
      </c>
      <c r="C53" s="41"/>
      <c r="D53" s="52"/>
      <c r="E53" s="55"/>
      <c r="F53" s="56"/>
      <c r="G53" s="96"/>
    </row>
    <row r="54" spans="1:11" ht="15.6" x14ac:dyDescent="0.3">
      <c r="A54" s="45" t="s">
        <v>103</v>
      </c>
      <c r="B54" s="111" t="s">
        <v>112</v>
      </c>
      <c r="C54" s="33"/>
      <c r="D54" s="49"/>
      <c r="E54" s="32"/>
      <c r="F54" s="19"/>
      <c r="G54" s="96"/>
    </row>
    <row r="55" spans="1:11" ht="15.6" x14ac:dyDescent="0.3">
      <c r="A55" s="105" t="s">
        <v>104</v>
      </c>
      <c r="B55" s="112" t="s">
        <v>97</v>
      </c>
      <c r="C55" s="34" t="s">
        <v>17</v>
      </c>
      <c r="D55" s="50">
        <v>1</v>
      </c>
      <c r="E55" s="14"/>
      <c r="F55" s="18">
        <f t="shared" ref="F55:F58" si="10">D55*E55</f>
        <v>0</v>
      </c>
      <c r="G55" s="96"/>
    </row>
    <row r="56" spans="1:11" ht="15.6" x14ac:dyDescent="0.3">
      <c r="A56" s="45" t="s">
        <v>105</v>
      </c>
      <c r="B56" s="111" t="s">
        <v>102</v>
      </c>
      <c r="C56" s="33" t="s">
        <v>17</v>
      </c>
      <c r="D56" s="49">
        <v>1</v>
      </c>
      <c r="E56" s="32"/>
      <c r="F56" s="19">
        <f t="shared" si="10"/>
        <v>0</v>
      </c>
      <c r="G56" s="96"/>
    </row>
    <row r="57" spans="1:11" ht="15.6" x14ac:dyDescent="0.3">
      <c r="A57" s="105" t="s">
        <v>106</v>
      </c>
      <c r="B57" s="112" t="s">
        <v>98</v>
      </c>
      <c r="C57" s="34" t="s">
        <v>17</v>
      </c>
      <c r="D57" s="50">
        <v>1</v>
      </c>
      <c r="E57" s="14"/>
      <c r="F57" s="18">
        <f t="shared" si="10"/>
        <v>0</v>
      </c>
      <c r="G57" s="96"/>
    </row>
    <row r="58" spans="1:11" ht="15.6" x14ac:dyDescent="0.3">
      <c r="A58" s="45" t="s">
        <v>107</v>
      </c>
      <c r="B58" s="111" t="s">
        <v>99</v>
      </c>
      <c r="C58" s="33" t="s">
        <v>17</v>
      </c>
      <c r="D58" s="49">
        <v>1</v>
      </c>
      <c r="E58" s="32"/>
      <c r="F58" s="19">
        <f t="shared" si="10"/>
        <v>0</v>
      </c>
      <c r="G58" s="96"/>
    </row>
    <row r="59" spans="1:11" ht="15.6" x14ac:dyDescent="0.3">
      <c r="A59" s="105" t="s">
        <v>108</v>
      </c>
      <c r="B59" s="112" t="s">
        <v>100</v>
      </c>
      <c r="C59" s="34" t="s">
        <v>17</v>
      </c>
      <c r="D59" s="50">
        <v>1</v>
      </c>
      <c r="E59" s="14"/>
      <c r="F59" s="18">
        <f t="shared" ref="F59:F60" si="11">D59*E59</f>
        <v>0</v>
      </c>
      <c r="G59" s="96"/>
    </row>
    <row r="60" spans="1:11" ht="82.8" customHeight="1" x14ac:dyDescent="0.3">
      <c r="A60" s="45" t="s">
        <v>109</v>
      </c>
      <c r="B60" s="131" t="s">
        <v>96</v>
      </c>
      <c r="C60" s="33" t="s">
        <v>17</v>
      </c>
      <c r="D60" s="49">
        <v>1</v>
      </c>
      <c r="E60" s="32"/>
      <c r="F60" s="19">
        <f t="shared" si="11"/>
        <v>0</v>
      </c>
      <c r="G60" s="96"/>
    </row>
    <row r="61" spans="1:11" ht="53.4" customHeight="1" x14ac:dyDescent="0.3">
      <c r="A61" s="105" t="s">
        <v>110</v>
      </c>
      <c r="B61" s="145" t="s">
        <v>111</v>
      </c>
      <c r="C61" s="34" t="s">
        <v>17</v>
      </c>
      <c r="D61" s="50">
        <v>1</v>
      </c>
      <c r="E61" s="14"/>
      <c r="F61" s="18">
        <f t="shared" ref="F61" si="12">D61*E61</f>
        <v>0</v>
      </c>
      <c r="G61" s="96"/>
    </row>
    <row r="62" spans="1:11" ht="15.6" x14ac:dyDescent="0.3">
      <c r="A62" s="39" t="s">
        <v>24</v>
      </c>
      <c r="B62" s="114"/>
      <c r="C62" s="2"/>
      <c r="D62" s="2"/>
      <c r="E62" s="3"/>
      <c r="F62" s="20">
        <f>SUM(F23:F61)</f>
        <v>0</v>
      </c>
      <c r="G62" s="101"/>
    </row>
    <row r="63" spans="1:11" ht="10.199999999999999" customHeight="1" x14ac:dyDescent="0.3">
      <c r="A63" s="106"/>
      <c r="B63" s="115"/>
      <c r="C63" s="59"/>
      <c r="D63" s="59"/>
      <c r="E63" s="107"/>
      <c r="F63" s="108"/>
      <c r="G63" s="101"/>
      <c r="K63" s="57"/>
    </row>
    <row r="64" spans="1:11" ht="21" customHeight="1" thickBot="1" x14ac:dyDescent="0.35">
      <c r="A64" s="8"/>
      <c r="B64" s="116"/>
      <c r="C64" s="9"/>
      <c r="D64" s="9"/>
      <c r="E64" s="10"/>
      <c r="F64" s="11"/>
      <c r="G64" s="102"/>
    </row>
    <row r="65" spans="1:9" ht="55.05" customHeight="1" x14ac:dyDescent="0.3">
      <c r="A65" s="62">
        <v>3</v>
      </c>
      <c r="B65" s="63" t="s">
        <v>38</v>
      </c>
      <c r="C65" s="64" t="s">
        <v>18</v>
      </c>
      <c r="D65" s="65" t="s">
        <v>19</v>
      </c>
      <c r="E65" s="66" t="s">
        <v>5</v>
      </c>
      <c r="F65" s="67" t="s">
        <v>3</v>
      </c>
      <c r="G65" s="98"/>
    </row>
    <row r="66" spans="1:9" ht="15.6" x14ac:dyDescent="0.3">
      <c r="A66" s="104" t="s">
        <v>31</v>
      </c>
      <c r="B66" s="117" t="s">
        <v>45</v>
      </c>
      <c r="C66" s="140" t="s">
        <v>17</v>
      </c>
      <c r="D66" s="141">
        <v>1</v>
      </c>
      <c r="E66" s="142"/>
      <c r="F66" s="17">
        <f>D66*E66</f>
        <v>0</v>
      </c>
      <c r="G66" s="96"/>
    </row>
    <row r="67" spans="1:9" ht="15.6" x14ac:dyDescent="0.3">
      <c r="A67" s="48" t="s">
        <v>32</v>
      </c>
      <c r="B67" s="118" t="s">
        <v>53</v>
      </c>
      <c r="C67" s="34" t="s">
        <v>17</v>
      </c>
      <c r="D67" s="50">
        <v>1</v>
      </c>
      <c r="E67" s="14"/>
      <c r="F67" s="18">
        <f>D67*E67</f>
        <v>0</v>
      </c>
      <c r="G67" s="96"/>
    </row>
    <row r="68" spans="1:9" ht="16.2" thickBot="1" x14ac:dyDescent="0.35">
      <c r="A68" s="68" t="s">
        <v>33</v>
      </c>
      <c r="B68" s="119"/>
      <c r="C68" s="69"/>
      <c r="D68" s="69"/>
      <c r="E68" s="70"/>
      <c r="F68" s="71">
        <f>SUM(F66:F67)</f>
        <v>0</v>
      </c>
      <c r="G68" s="101"/>
    </row>
    <row r="69" spans="1:9" ht="16.2" customHeight="1" x14ac:dyDescent="0.3">
      <c r="A69" s="58"/>
      <c r="B69" s="115"/>
      <c r="C69" s="59"/>
      <c r="D69" s="59"/>
      <c r="E69" s="60"/>
      <c r="F69" s="61"/>
      <c r="G69" s="102"/>
    </row>
    <row r="70" spans="1:9" ht="27" customHeight="1" x14ac:dyDescent="0.3">
      <c r="A70" s="46">
        <v>4</v>
      </c>
      <c r="B70" s="35" t="s">
        <v>15</v>
      </c>
      <c r="C70" s="36" t="s">
        <v>18</v>
      </c>
      <c r="D70" s="40" t="s">
        <v>19</v>
      </c>
      <c r="E70" s="37" t="s">
        <v>5</v>
      </c>
      <c r="F70" s="38" t="s">
        <v>3</v>
      </c>
      <c r="G70" s="98"/>
    </row>
    <row r="71" spans="1:9" ht="28.8" customHeight="1" x14ac:dyDescent="0.3">
      <c r="A71" s="47" t="s">
        <v>43</v>
      </c>
      <c r="B71" s="109" t="s">
        <v>29</v>
      </c>
      <c r="C71" s="33" t="s">
        <v>16</v>
      </c>
      <c r="D71" s="49">
        <v>1</v>
      </c>
      <c r="E71" s="13"/>
      <c r="F71" s="19">
        <f>D71*E71</f>
        <v>0</v>
      </c>
      <c r="G71" s="96"/>
    </row>
    <row r="72" spans="1:9" ht="15.6" x14ac:dyDescent="0.3">
      <c r="A72" s="48" t="s">
        <v>44</v>
      </c>
      <c r="B72" s="118" t="s">
        <v>55</v>
      </c>
      <c r="C72" s="34" t="s">
        <v>16</v>
      </c>
      <c r="D72" s="50">
        <v>1</v>
      </c>
      <c r="E72" s="14"/>
      <c r="F72" s="16">
        <f>D72*E72</f>
        <v>0</v>
      </c>
      <c r="G72" s="100"/>
    </row>
    <row r="73" spans="1:9" ht="15.6" x14ac:dyDescent="0.3">
      <c r="A73" s="39" t="s">
        <v>34</v>
      </c>
      <c r="B73" s="114"/>
      <c r="C73" s="2"/>
      <c r="D73" s="2"/>
      <c r="E73" s="3"/>
      <c r="F73" s="20">
        <f>SUM(F71:F72)</f>
        <v>0</v>
      </c>
      <c r="G73" s="101"/>
    </row>
    <row r="74" spans="1:9" ht="16.2" thickBot="1" x14ac:dyDescent="0.35">
      <c r="A74" s="8"/>
      <c r="B74" s="116"/>
      <c r="C74" s="9"/>
      <c r="D74" s="9"/>
      <c r="E74" s="10"/>
      <c r="F74" s="11"/>
      <c r="G74" s="102"/>
    </row>
    <row r="75" spans="1:9" ht="21" x14ac:dyDescent="0.3">
      <c r="A75" s="127" t="s">
        <v>21</v>
      </c>
      <c r="B75" s="120"/>
      <c r="C75" s="25"/>
      <c r="D75" s="25"/>
      <c r="E75" s="25"/>
      <c r="F75" s="26">
        <f>F18+F62+F68+F73</f>
        <v>0</v>
      </c>
      <c r="G75" s="103"/>
    </row>
    <row r="76" spans="1:9" ht="21" x14ac:dyDescent="0.3">
      <c r="A76" s="128" t="s">
        <v>20</v>
      </c>
      <c r="B76" s="121"/>
      <c r="C76" s="23"/>
      <c r="D76" s="23"/>
      <c r="E76" s="24"/>
      <c r="F76" s="27">
        <f>20%*F75</f>
        <v>0</v>
      </c>
      <c r="G76" s="103"/>
    </row>
    <row r="77" spans="1:9" ht="21.6" thickBot="1" x14ac:dyDescent="0.35">
      <c r="A77" s="129" t="s">
        <v>22</v>
      </c>
      <c r="B77" s="122"/>
      <c r="C77" s="28"/>
      <c r="D77" s="28"/>
      <c r="E77" s="28"/>
      <c r="F77" s="29">
        <f>F76+F75</f>
        <v>0</v>
      </c>
      <c r="G77" s="103"/>
    </row>
    <row r="78" spans="1:9" x14ac:dyDescent="0.3">
      <c r="I78" s="57"/>
    </row>
    <row r="80" spans="1:9" x14ac:dyDescent="0.3">
      <c r="F80" s="57"/>
    </row>
  </sheetData>
  <mergeCells count="2">
    <mergeCell ref="A1:F1"/>
    <mergeCell ref="A2:F2"/>
  </mergeCells>
  <phoneticPr fontId="9" type="noConversion"/>
  <printOptions horizontalCentered="1"/>
  <pageMargins left="0.11811023622047245" right="0.11811023622047245" top="0.82677165354330717" bottom="0.74803149606299213" header="0.31496062992125984" footer="0.31496062992125984"/>
  <pageSetup paperSize="9" scale="57" fitToHeight="2" orientation="portrait" r:id="rId1"/>
  <headerFooter>
    <oddFooter>&amp;R&amp;"Calibri,Normal"&amp;P/&amp;N</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4106472F206B7E42B002E03033E348B2" ma:contentTypeVersion="19" ma:contentTypeDescription="Crée un document." ma:contentTypeScope="" ma:versionID="d835f0786123f67361d5992fd133b661">
  <xsd:schema xmlns:xsd="http://www.w3.org/2001/XMLSchema" xmlns:xs="http://www.w3.org/2001/XMLSchema" xmlns:p="http://schemas.microsoft.com/office/2006/metadata/properties" xmlns:ns1="http://schemas.microsoft.com/sharepoint/v3" xmlns:ns2="1005d7ea-76f8-41fd-9dd4-c1a90de8ecda" xmlns:ns3="658a450a-63e7-45ea-bee4-bba277dc89cb" targetNamespace="http://schemas.microsoft.com/office/2006/metadata/properties" ma:root="true" ma:fieldsID="1cb63d90876f55a2f08339403290779a" ns1:_="" ns2:_="" ns3:_="">
    <xsd:import namespace="http://schemas.microsoft.com/sharepoint/v3"/>
    <xsd:import namespace="1005d7ea-76f8-41fd-9dd4-c1a90de8ecda"/>
    <xsd:import namespace="658a450a-63e7-45ea-bee4-bba277dc89cb"/>
    <xsd:element name="properties">
      <xsd:complexType>
        <xsd:sequence>
          <xsd:element name="documentManagement">
            <xsd:complexType>
              <xsd:all>
                <xsd:element ref="ns2:_dlc_DocId" minOccurs="0"/>
                <xsd:element ref="ns2:_dlc_DocIdUrl" minOccurs="0"/>
                <xsd:element ref="ns2:_dlc_DocIdPersistId" minOccurs="0"/>
                <xsd:element ref="ns1:RatedBy" minOccurs="0"/>
                <xsd:element ref="ns1:Ratings" minOccurs="0"/>
                <xsd:element ref="ns1:LikedBy"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atedBy" ma:index="7" nillable="true" ma:displayName="Évalué par" ma:description="Des utilisateurs ont évalué l'élément." ma:hidden="true" ma:list="UserInfo" ma:internalName="Rat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atings" ma:index="8" nillable="true" ma:displayName="Évaluation des utilisateurs" ma:description="Évaluation des utilisateurs pour l'élément" ma:hidden="true" ma:internalName="Ratings">
      <xsd:simpleType>
        <xsd:restriction base="dms:Note"/>
      </xsd:simpleType>
    </xsd:element>
    <xsd:element name="LikedBy" ma:index="9" nillable="true" ma:displayName="Aimé par" ma:hidden="true" ma:list="UserInfo" ma:internalName="Lik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005d7ea-76f8-41fd-9dd4-c1a90de8ecda" elementFormDefault="qualified">
    <xsd:import namespace="http://schemas.microsoft.com/office/2006/documentManagement/types"/>
    <xsd:import namespace="http://schemas.microsoft.com/office/infopath/2007/PartnerControls"/>
    <xsd:element name="_dlc_DocId" ma:index="4" nillable="true" ma:displayName="Valeur d’ID de document" ma:description="Valeur de l’ID de document affecté à cet élément." ma:internalName="_dlc_DocId" ma:readOnly="true">
      <xsd:simpleType>
        <xsd:restriction base="dms:Text"/>
      </xsd:simpleType>
    </xsd:element>
    <xsd:element name="_dlc_DocIdUrl" ma:index="5"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58a450a-63e7-45ea-bee4-bba277dc89cb" elementFormDefault="qualified">
    <xsd:import namespace="http://schemas.microsoft.com/office/2006/documentManagement/types"/>
    <xsd:import namespace="http://schemas.microsoft.com/office/infopath/2007/PartnerControls"/>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Tags" ma:internalName="MediaServiceAutoTag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0" ma:displayName="Type de contenu"/>
        <xsd:element ref="dc:title" minOccurs="0" maxOccurs="1" ma:index="1" ma:displayName="Commentai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Ratings xmlns="http://schemas.microsoft.com/sharepoint/v3" xsi:nil="true"/>
    <LikedBy xmlns="http://schemas.microsoft.com/sharepoint/v3">
      <UserInfo>
        <DisplayName/>
        <AccountId xsi:nil="true"/>
        <AccountType/>
      </UserInfo>
    </LikedBy>
    <RatedBy xmlns="http://schemas.microsoft.com/sharepoint/v3">
      <UserInfo>
        <DisplayName/>
        <AccountId xsi:nil="true"/>
        <AccountType/>
      </UserInfo>
    </RatedBy>
    <_dlc_DocId xmlns="1005d7ea-76f8-41fd-9dd4-c1a90de8ecda">YJPSFAU3HJAN-149874675-3499</_dlc_DocId>
    <_dlc_DocIdUrl xmlns="1005d7ea-76f8-41fd-9dd4-c1a90de8ecda">
      <Url>https://anteagroup.sharepoint.com/sites/FR_intranet/DT/metier_eau/_layouts/15/DocIdRedir.aspx?ID=YJPSFAU3HJAN-149874675-3499</Url>
      <Description>YJPSFAU3HJAN-149874675-3499</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B6E0D99-5146-484E-AB2A-64BF56063ECD}">
  <ds:schemaRefs>
    <ds:schemaRef ds:uri="http://schemas.microsoft.com/sharepoint/events"/>
  </ds:schemaRefs>
</ds:datastoreItem>
</file>

<file path=customXml/itemProps2.xml><?xml version="1.0" encoding="utf-8"?>
<ds:datastoreItem xmlns:ds="http://schemas.openxmlformats.org/officeDocument/2006/customXml" ds:itemID="{CA96637C-4977-4738-AC8F-C5DDD40726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5d7ea-76f8-41fd-9dd4-c1a90de8ecda"/>
    <ds:schemaRef ds:uri="658a450a-63e7-45ea-bee4-bba277dc89c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D66FD90-562F-48EF-8840-034A8FD2FF34}">
  <ds:schemaRefs>
    <ds:schemaRef ds:uri="http://schemas.microsoft.com/office/2006/metadata/properties"/>
    <ds:schemaRef ds:uri="http://schemas.microsoft.com/office/infopath/2007/PartnerControls"/>
    <ds:schemaRef ds:uri="http://schemas.microsoft.com/sharepoint/v3"/>
    <ds:schemaRef ds:uri="1005d7ea-76f8-41fd-9dd4-c1a90de8ecda"/>
  </ds:schemaRefs>
</ds:datastoreItem>
</file>

<file path=customXml/itemProps4.xml><?xml version="1.0" encoding="utf-8"?>
<ds:datastoreItem xmlns:ds="http://schemas.openxmlformats.org/officeDocument/2006/customXml" ds:itemID="{8CDD405F-0094-48A3-ABCF-347D788616D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 T unique démol et dés@</vt:lpstr>
      <vt:lpstr>' T unique démol et dés@'!Zone_d_impression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2006-09-12T15:06:44Z</dcterms:created>
  <dcterms:modified xsi:type="dcterms:W3CDTF">2025-04-28T07:22:37Z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0x0101004106472F206B7E42B002E03033E348B2</vt:lpwstr>
  </property>
  <property fmtid="{D5CDD505-2E9C-101B-9397-08002B2CF9AE}" pid="3" name="_dlc_DocIdItemGuid">
    <vt:lpwstr>55dd4fd5-c89d-4cc2-b8a5-b88961fb5f87</vt:lpwstr>
  </property>
</Properties>
</file>